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8" documentId="8_{27F9380A-D178-46E6-8272-4C36DFB24A80}" xr6:coauthVersionLast="47" xr6:coauthVersionMax="47" xr10:uidLastSave="{62BF47F0-F7F0-4256-B12C-BE3A42333A10}"/>
  <bookViews>
    <workbookView xWindow="39015" yWindow="1815" windowWidth="27585" windowHeight="14550" tabRatio="820" xr2:uid="{00000000-000D-0000-FFFF-FFFF00000000}"/>
  </bookViews>
  <sheets>
    <sheet name="Forside" sheetId="1" r:id="rId1"/>
    <sheet name="Tabell 1" sheetId="15" r:id="rId2"/>
    <sheet name="Tabell 2" sheetId="5" r:id="rId3"/>
    <sheet name="Tabell 3" sheetId="6" r:id="rId4"/>
    <sheet name="Tabell 4" sheetId="9" r:id="rId5"/>
    <sheet name="Tabell 5" sheetId="10" r:id="rId6"/>
    <sheet name="Tabell 6" sheetId="11" r:id="rId7"/>
    <sheet name="Tabell 7" sheetId="12" r:id="rId8"/>
    <sheet name="Tabell 8" sheetId="13" r:id="rId9"/>
    <sheet name="Tabell 9" sheetId="14" r:id="rId10"/>
    <sheet name="Tabell 10" sheetId="3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3" l="1"/>
  <c r="G37" i="6" l="1"/>
  <c r="G38" i="6"/>
  <c r="G39" i="6"/>
  <c r="G7" i="11" l="1"/>
</calcChain>
</file>

<file path=xl/sharedStrings.xml><?xml version="1.0" encoding="utf-8"?>
<sst xmlns="http://schemas.openxmlformats.org/spreadsheetml/2006/main" count="284" uniqueCount="140">
  <si>
    <t>Setlar og mynt - statistikk</t>
  </si>
  <si>
    <t>Innhald:</t>
  </si>
  <si>
    <t>Tabell 1: Kontanter i omløp 2015-2024</t>
  </si>
  <si>
    <t>Tabell 2: Samansetjing av myntomløpet 2015-2024</t>
  </si>
  <si>
    <t>Tabell 3: Samansetjing av setelomløpet 2015-2024</t>
  </si>
  <si>
    <t>Tabell 4: Setelinngang 2015-2024</t>
  </si>
  <si>
    <t>Tabell 5. Frekvensen på setelsirkulasjonen 2015-2024</t>
  </si>
  <si>
    <t>Tabell 6: Myntinngang 2015-2024</t>
  </si>
  <si>
    <t>Tabell 7: Frekvensen på myntsirkulasjonen 2015-2024</t>
  </si>
  <si>
    <t>Tabell 8: Produksjon av sirkulasjonsmynt 2015-2024</t>
  </si>
  <si>
    <t>Tabell 9: Produksjon av setlar 2015-2024</t>
  </si>
  <si>
    <t>Tabell 10: Noregs Banks setelutgåver 1877-2024</t>
  </si>
  <si>
    <t>Norges Bank, Bankplassen 2, PB 1179 Sentrum, 0107 Oslo. Tlf. 22 31 60 00</t>
  </si>
  <si>
    <t>Opphavsrett og ansvar</t>
  </si>
  <si>
    <t>Årleg gjennomsnitt av beløp ved utgangen av kvar månad</t>
  </si>
  <si>
    <t>Tal i heile millionar kroner</t>
  </si>
  <si>
    <t>Myntar</t>
  </si>
  <si>
    <t>Setlar</t>
  </si>
  <si>
    <t>Totalt</t>
  </si>
  <si>
    <t>Årleg gjennomsnitt og ved utgangen av kvar månad i 2024</t>
  </si>
  <si>
    <t>20-kroner</t>
  </si>
  <si>
    <t>10-kroner</t>
  </si>
  <si>
    <t>5-kroner</t>
  </si>
  <si>
    <t>1-kroner</t>
  </si>
  <si>
    <r>
      <t>50-ører</t>
    </r>
    <r>
      <rPr>
        <vertAlign val="superscript"/>
        <sz val="9"/>
        <color theme="1"/>
        <rFont val="Arial"/>
        <family val="2"/>
      </rPr>
      <t>1)</t>
    </r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</si>
  <si>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</si>
  <si>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</si>
  <si>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</si>
  <si>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</si>
  <si>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</si>
  <si>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</si>
  <si>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</si>
  <si>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</si>
  <si>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</si>
  <si>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</si>
  <si>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</si>
  <si>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</si>
  <si>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Tal i heile millionar stk.</t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</si>
  <si>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50-ører gjekk ut av bruk som tvungne betalingsmiddel 1. mai 2012 og kan vekslast i Noregs Bank.  </t>
    </r>
  </si>
  <si>
    <t>1000-kroner</t>
  </si>
  <si>
    <t>500-kroner</t>
  </si>
  <si>
    <t>200-kroner</t>
  </si>
  <si>
    <t>100-kroner</t>
  </si>
  <si>
    <t>50-kroner</t>
  </si>
  <si>
    <r>
      <t>2022</t>
    </r>
    <r>
      <rPr>
        <vertAlign val="superscript"/>
        <sz val="9"/>
        <color theme="1"/>
        <rFont val="Arial"/>
        <family val="2"/>
      </rPr>
      <t>1)</t>
    </r>
  </si>
  <si>
    <r>
      <t xml:space="preserve">2022 </t>
    </r>
    <r>
      <rPr>
        <vertAlign val="superscript"/>
        <sz val="9"/>
        <rFont val="Arial"/>
        <family val="2"/>
      </rPr>
      <t>1)</t>
    </r>
  </si>
  <si>
    <t>Setelomløpet består av utgåvene VII og VIII.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</si>
  <si>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Omløpet av 100 krone utgåve VII er korrigert med 68,9 millioner kroner som følgje av for låg inntektsføring av utgåve VI i 2012.</t>
    </r>
  </si>
  <si>
    <t>Tabellen viser talet på setlar leverte inn til Noregs Bank frå både bankar og publikum. Tala inkluderer innleveringar, byte og vekslingar.</t>
  </si>
  <si>
    <t xml:space="preserve">Utskifting av setelutgåver gir svingingar i inngangen av setlar. I 2017 blei dei første setlane i utgåve VIII sett i sirkulasjon. </t>
  </si>
  <si>
    <t>Tabell 5: Frekvens på inngang av setlar til Noregs Bank 2015-2024</t>
  </si>
  <si>
    <t>Tabellen viser kor mange gonger setlane gjennomsnittleg passerer gjennom Noregs Bank pr. år.</t>
  </si>
  <si>
    <t xml:space="preserve">Utskifting av setelutgåver gir svingingar i frekvensen. I 2017 blei dei første setlane i utgåve VIII sett i sirkulasjon. </t>
  </si>
  <si>
    <r>
      <t xml:space="preserve">50-ører </t>
    </r>
    <r>
      <rPr>
        <vertAlign val="superscript"/>
        <sz val="9"/>
        <color theme="1"/>
        <rFont val="Arial"/>
        <family val="2"/>
      </rPr>
      <t>1)</t>
    </r>
  </si>
  <si>
    <t>Tabellen viser talet på myntar leverte inn til Noregs Bank frå både bankar og publikum. Tala inkluderer innleveringar, byte og vekslingar.</t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</si>
  <si>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50-ører gjekk ut av bruk som tvungne betalingsmiddel 1. mai 2012.</t>
    </r>
  </si>
  <si>
    <t>Tabell 7: Frekvens på inngang av myntar til Noregs Bank 2015-2024</t>
  </si>
  <si>
    <r>
      <t>50-ører</t>
    </r>
    <r>
      <rPr>
        <vertAlign val="superscript"/>
        <sz val="9"/>
        <color theme="1"/>
        <rFont val="Arial"/>
        <family val="2"/>
      </rPr>
      <t xml:space="preserve"> 1)</t>
    </r>
  </si>
  <si>
    <t>Tabellen viser kor mange gonger mynten gjennomsnittleg passerer gjennom Noregs Bank pr. år.</t>
  </si>
  <si>
    <t>Tal i heile 1000 stk.</t>
  </si>
  <si>
    <t>50-ører</t>
  </si>
  <si>
    <r>
      <t>2015</t>
    </r>
    <r>
      <rPr>
        <vertAlign val="superscript"/>
        <sz val="9"/>
        <color theme="1"/>
        <rFont val="Arial"/>
        <family val="2"/>
      </rPr>
      <t>1)</t>
    </r>
  </si>
  <si>
    <r>
      <t>2016</t>
    </r>
    <r>
      <rPr>
        <vertAlign val="superscript"/>
        <sz val="9"/>
        <color theme="1"/>
        <rFont val="Arial"/>
        <family val="2"/>
      </rPr>
      <t>2)</t>
    </r>
  </si>
  <si>
    <r>
      <t>2017</t>
    </r>
    <r>
      <rPr>
        <vertAlign val="superscript"/>
        <sz val="9"/>
        <color theme="1"/>
        <rFont val="Arial"/>
        <family val="2"/>
      </rPr>
      <t>3)</t>
    </r>
  </si>
  <si>
    <r>
      <t>2018</t>
    </r>
    <r>
      <rPr>
        <vertAlign val="superscript"/>
        <sz val="9"/>
        <color theme="1"/>
        <rFont val="Arial"/>
        <family val="2"/>
      </rPr>
      <t>4)</t>
    </r>
  </si>
  <si>
    <r>
      <t>2019</t>
    </r>
    <r>
      <rPr>
        <vertAlign val="superscript"/>
        <sz val="9"/>
        <color theme="1"/>
        <rFont val="Arial"/>
        <family val="2"/>
      </rPr>
      <t>5)</t>
    </r>
  </si>
  <si>
    <r>
      <t>2020</t>
    </r>
    <r>
      <rPr>
        <vertAlign val="superscript"/>
        <sz val="9"/>
        <color theme="1"/>
        <rFont val="Arial"/>
        <family val="2"/>
      </rPr>
      <t>6)</t>
    </r>
  </si>
  <si>
    <r>
      <t>2021</t>
    </r>
    <r>
      <rPr>
        <vertAlign val="superscript"/>
        <sz val="9"/>
        <color theme="1"/>
        <rFont val="Arial"/>
        <family val="2"/>
      </rPr>
      <t>7)</t>
    </r>
  </si>
  <si>
    <r>
      <t>2023</t>
    </r>
    <r>
      <rPr>
        <vertAlign val="superscript"/>
        <sz val="9"/>
        <color theme="1"/>
        <rFont val="Arial"/>
        <family val="2"/>
      </rPr>
      <t>8</t>
    </r>
    <r>
      <rPr>
        <sz val="9"/>
        <color theme="1"/>
        <rFont val="Arial"/>
        <family val="2"/>
      </rPr>
      <t>)</t>
    </r>
  </si>
  <si>
    <r>
      <t>2024</t>
    </r>
    <r>
      <rPr>
        <vertAlign val="superscript"/>
        <sz val="9"/>
        <color theme="1"/>
        <rFont val="Arial"/>
        <family val="2"/>
      </rPr>
      <t>9)</t>
    </r>
  </si>
  <si>
    <r>
      <t xml:space="preserve">Tabellen viser talet på myntar som er prega med gjeldande årstal </t>
    </r>
    <r>
      <rPr>
        <sz val="9"/>
        <rFont val="Arial"/>
        <family val="2"/>
      </rPr>
      <t xml:space="preserve">og inkluderer alle kvalitetar (Proof, Brilliant mv.) </t>
    </r>
  </si>
  <si>
    <r>
      <t xml:space="preserve">1) </t>
    </r>
    <r>
      <rPr>
        <sz val="9"/>
        <color theme="1"/>
        <rFont val="Arial"/>
        <family val="2"/>
      </rPr>
      <t>I 2015 er det berre produsert 20-kronemyntar med spesielt preg (Høgsterett 200 år).</t>
    </r>
  </si>
  <si>
    <r>
      <t xml:space="preserve">2) </t>
    </r>
    <r>
      <rPr>
        <sz val="9"/>
        <color theme="1"/>
        <rFont val="Arial"/>
        <family val="2"/>
      </rPr>
      <t>I 2016 er det berre produsert 20-kronemyntar med spesielt preg (Noregs Bank 200 år).</t>
    </r>
  </si>
  <si>
    <r>
      <t xml:space="preserve">3) </t>
    </r>
    <r>
      <rPr>
        <sz val="9"/>
        <color theme="1"/>
        <rFont val="Arial"/>
        <family val="2"/>
      </rPr>
      <t>I 2017 er det berre produsert 20-kronemyntar med spesielt preg (Sametinget 100 år).</t>
    </r>
  </si>
  <si>
    <r>
      <t xml:space="preserve">4) </t>
    </r>
    <r>
      <rPr>
        <sz val="9"/>
        <color theme="1"/>
        <rFont val="Arial"/>
        <family val="2"/>
      </rPr>
      <t>I 2018 er det berre produsert 20-kronemyntar med spesielt preg (Den Norske Turistforening 150 år).</t>
    </r>
  </si>
  <si>
    <r>
      <t xml:space="preserve">5) </t>
    </r>
    <r>
      <rPr>
        <sz val="9"/>
        <color theme="1"/>
        <rFont val="Arial"/>
        <family val="2"/>
      </rPr>
      <t>I 2019 er det berre produsert 20-kronemyntar med spesielt preg (Gustav Vigeland 150 år).</t>
    </r>
  </si>
  <si>
    <r>
      <t xml:space="preserve">6) </t>
    </r>
    <r>
      <rPr>
        <sz val="9"/>
        <color theme="1"/>
        <rFont val="Arial"/>
        <family val="2"/>
      </rPr>
      <t>I 2020 er det berre produsert 20-kronemyntar med spesielt preg (Anne-Cath. Vestly 100 år).</t>
    </r>
  </si>
  <si>
    <r>
      <t xml:space="preserve">7) </t>
    </r>
    <r>
      <rPr>
        <sz val="9"/>
        <color theme="1"/>
        <rFont val="Arial"/>
        <family val="2"/>
      </rPr>
      <t>I 2021 er det berre produsert 20-kronemyntar med spesielt preg (Hans Nielsen Hauge 250 år).</t>
    </r>
  </si>
  <si>
    <r>
      <rPr>
        <vertAlign val="superscript"/>
        <sz val="9"/>
        <color theme="1"/>
        <rFont val="Arial"/>
        <family val="2"/>
      </rPr>
      <t>8)</t>
    </r>
    <r>
      <rPr>
        <sz val="9"/>
        <color theme="1"/>
        <rFont val="Arial"/>
        <family val="2"/>
      </rPr>
      <t xml:space="preserve"> I 2023 er det berre produsert 20-kronemynter med spesielt preg (Kartverket 250 år)</t>
    </r>
  </si>
  <si>
    <r>
      <rPr>
        <vertAlign val="superscript"/>
        <sz val="9"/>
        <color theme="1"/>
        <rFont val="Arial"/>
        <family val="2"/>
      </rPr>
      <t>9)</t>
    </r>
    <r>
      <rPr>
        <sz val="9"/>
        <color theme="1"/>
        <rFont val="Arial"/>
        <family val="2"/>
      </rPr>
      <t xml:space="preserve"> I 2024 er det berre produsert 20-kronemynter med spesielt preg (Magnus Lagabøtes landslov 750 år)</t>
    </r>
  </si>
  <si>
    <t>-</t>
  </si>
  <si>
    <t>V</t>
  </si>
  <si>
    <r>
      <t>2016</t>
    </r>
    <r>
      <rPr>
        <vertAlign val="superscript"/>
        <sz val="9"/>
        <color theme="1"/>
        <rFont val="Arial"/>
        <family val="2"/>
      </rPr>
      <t>1)</t>
    </r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</si>
  <si>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Setlar produsert frå og med 2016, er ny utgåve VIII. </t>
    </r>
  </si>
  <si>
    <t>Produksjonsperiode</t>
  </si>
  <si>
    <t>Utgåve I</t>
  </si>
  <si>
    <t>Utgåve II</t>
  </si>
  <si>
    <t>Utgåve III</t>
  </si>
  <si>
    <t>Utgåve IV</t>
  </si>
  <si>
    <t>Utgåve V</t>
  </si>
  <si>
    <t>Utgåve VI</t>
  </si>
  <si>
    <t>Utgåve VII</t>
  </si>
  <si>
    <t>Utgåve VIII</t>
  </si>
  <si>
    <t>1000-kronesetlar</t>
  </si>
  <si>
    <t>1877-98</t>
  </si>
  <si>
    <t>1901-45</t>
  </si>
  <si>
    <t>1945-47</t>
  </si>
  <si>
    <t>1949-74</t>
  </si>
  <si>
    <t>1975-89</t>
  </si>
  <si>
    <t>1989-99</t>
  </si>
  <si>
    <t>2001-2005</t>
  </si>
  <si>
    <t>2019-</t>
  </si>
  <si>
    <t>500-kronesetlar</t>
  </si>
  <si>
    <t>1877-96</t>
  </si>
  <si>
    <t>1901-44</t>
  </si>
  <si>
    <t>1948-76</t>
  </si>
  <si>
    <t>1978-85</t>
  </si>
  <si>
    <t>1991-98</t>
  </si>
  <si>
    <t>1999-2015</t>
  </si>
  <si>
    <t>2018-</t>
  </si>
  <si>
    <t>200-kronesetlar</t>
  </si>
  <si>
    <t>1994-2014</t>
  </si>
  <si>
    <t>2016-</t>
  </si>
  <si>
    <t>100-kronesetlar</t>
  </si>
  <si>
    <t>1945-49</t>
  </si>
  <si>
    <t>1949-62</t>
  </si>
  <si>
    <t>1962-77</t>
  </si>
  <si>
    <t>1977-95</t>
  </si>
  <si>
    <t>1995-2015</t>
  </si>
  <si>
    <t>50-kronesetlar</t>
  </si>
  <si>
    <t>1877-99</t>
  </si>
  <si>
    <t>1945-50</t>
  </si>
  <si>
    <t>1950-65</t>
  </si>
  <si>
    <t>1966-84</t>
  </si>
  <si>
    <t>1984-96</t>
  </si>
  <si>
    <t>1996-2015</t>
  </si>
  <si>
    <t>2017-</t>
  </si>
  <si>
    <t>10-kronesetlar</t>
  </si>
  <si>
    <t>1945-53</t>
  </si>
  <si>
    <t>1954-74</t>
  </si>
  <si>
    <t>1972-85</t>
  </si>
  <si>
    <t>5-kronesetlar</t>
  </si>
  <si>
    <t>1945-54</t>
  </si>
  <si>
    <t>1955-63</t>
  </si>
  <si>
    <t>Skillemyntsetlar</t>
  </si>
  <si>
    <t>1-kronesetlar</t>
  </si>
  <si>
    <t>1940-50</t>
  </si>
  <si>
    <t>2-kronesetlar</t>
  </si>
  <si>
    <t xml:space="preserve">Tabellen viser produksjonsperiodar for dei ulike valørane og utgåvene. Årstalet på setlane kan avvike frå produksjonsperiodane. </t>
  </si>
  <si>
    <t>Tabellen viser åra det er produsert setlar for Noregs Bank, og kan ikkje brukast som kjelde for årstalet som står på setelen.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</si>
</sst>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dd/mm/yyyy;@"/>
    <numFmt numFmtId="166" formatCode="0.0"/>
    <numFmt numFmtId="167" formatCode="#,##0.0"/>
    <numFmt numFmtId="168" formatCode="_(* #,##0.00_);_(* \(#,##0.00\);_(* &quot;-&quot;??_);_(@_)"/>
    <numFmt numFmtId="169" formatCode="#,##0.0_);\(#,##0.0\)"/>
    <numFmt numFmtId="170" formatCode="_ * #,##0_ ;_ * \-#,##0_ ;_ * &quot;-&quot;??_ ;_ @_ "/>
    <numFmt numFmtId="171" formatCode="0.0\ %"/>
    <numFmt numFmtId="172" formatCode="#,##0_ ;\-#,##0\ 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rgb="FF017BB6"/>
      <name val="Arial"/>
      <family val="2"/>
    </font>
    <font>
      <u/>
      <sz val="9"/>
      <color rgb="FF224C6E"/>
      <name val="Arial"/>
      <family val="2"/>
    </font>
    <font>
      <b/>
      <sz val="10"/>
      <name val="Arial"/>
      <family val="2"/>
    </font>
    <font>
      <b/>
      <sz val="20"/>
      <color rgb="FF668E36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vertAlign val="superscript"/>
      <sz val="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0" fontId="7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2" borderId="0"/>
    <xf numFmtId="0" fontId="3" fillId="3" borderId="0">
      <alignment horizontal="right"/>
    </xf>
    <xf numFmtId="0" fontId="3" fillId="4" borderId="0"/>
    <xf numFmtId="165" fontId="3" fillId="0" borderId="0"/>
    <xf numFmtId="169" fontId="9" fillId="0" borderId="0">
      <alignment vertical="center"/>
    </xf>
    <xf numFmtId="0" fontId="9" fillId="0" borderId="5">
      <alignment horizontal="right" vertical="center"/>
    </xf>
    <xf numFmtId="0" fontId="9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0" fontId="8" fillId="0" borderId="0"/>
    <xf numFmtId="0" fontId="9" fillId="0" borderId="5">
      <alignment horizontal="right" vertical="center"/>
    </xf>
    <xf numFmtId="0" fontId="9" fillId="0" borderId="5">
      <alignment horizontal="right" vertical="center"/>
    </xf>
    <xf numFmtId="168" fontId="8" fillId="0" borderId="0" applyFont="0" applyFill="0" applyBorder="0" applyAlignment="0" applyProtection="0"/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0" fontId="9" fillId="0" borderId="5">
      <alignment horizontal="right" vertical="center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9" fillId="0" borderId="17">
      <alignment horizontal="right" vertical="center"/>
    </xf>
    <xf numFmtId="0" fontId="8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7" fillId="10" borderId="25" applyNumberFormat="0" applyAlignment="0" applyProtection="0"/>
    <xf numFmtId="0" fontId="23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5" fillId="9" borderId="25" applyNumberFormat="0" applyAlignment="0" applyProtection="0"/>
    <xf numFmtId="0" fontId="28" fillId="0" borderId="27" applyNumberFormat="0" applyFill="0" applyAlignment="0" applyProtection="0"/>
    <xf numFmtId="0" fontId="29" fillId="11" borderId="28" applyNumberFormat="0" applyAlignment="0" applyProtection="0"/>
    <xf numFmtId="0" fontId="1" fillId="12" borderId="29" applyNumberFormat="0" applyFont="0" applyAlignment="0" applyProtection="0"/>
    <xf numFmtId="0" fontId="24" fillId="8" borderId="0" applyNumberFormat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2" fillId="0" borderId="30" applyNumberFormat="0" applyFill="0" applyAlignment="0" applyProtection="0"/>
    <xf numFmtId="0" fontId="26" fillId="10" borderId="26" applyNumberFormat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2"/>
    <xf numFmtId="0" fontId="4" fillId="0" borderId="0" xfId="3" applyAlignment="1" applyProtection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7" fontId="14" fillId="5" borderId="0" xfId="0" applyNumberFormat="1" applyFont="1" applyFill="1" applyAlignment="1">
      <alignment horizontal="right" indent="2"/>
    </xf>
    <xf numFmtId="0" fontId="14" fillId="5" borderId="0" xfId="0" applyFont="1" applyFill="1"/>
    <xf numFmtId="0" fontId="14" fillId="5" borderId="0" xfId="7" applyFont="1" applyFill="1" applyAlignment="1">
      <alignment horizontal="right" indent="2"/>
    </xf>
    <xf numFmtId="166" fontId="3" fillId="4" borderId="14" xfId="7" applyNumberFormat="1" applyBorder="1" applyAlignment="1">
      <alignment horizontal="right" indent="2"/>
    </xf>
    <xf numFmtId="0" fontId="16" fillId="0" borderId="7" xfId="1" applyFont="1" applyBorder="1"/>
    <xf numFmtId="0" fontId="16" fillId="0" borderId="7" xfId="0" applyFont="1" applyBorder="1"/>
    <xf numFmtId="0" fontId="15" fillId="0" borderId="0" xfId="2" applyFont="1"/>
    <xf numFmtId="0" fontId="0" fillId="0" borderId="0" xfId="0" applyAlignment="1">
      <alignment horizontal="right"/>
    </xf>
    <xf numFmtId="166" fontId="3" fillId="4" borderId="1" xfId="7" applyNumberForma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0" fillId="0" borderId="7" xfId="0" applyFont="1" applyBorder="1"/>
    <xf numFmtId="167" fontId="0" fillId="0" borderId="0" xfId="0" applyNumberFormat="1" applyAlignment="1">
      <alignment horizontal="right"/>
    </xf>
    <xf numFmtId="167" fontId="0" fillId="0" borderId="7" xfId="0" applyNumberFormat="1" applyBorder="1" applyAlignment="1">
      <alignment horizontal="right"/>
    </xf>
    <xf numFmtId="166" fontId="3" fillId="4" borderId="10" xfId="7" applyNumberFormat="1" applyBorder="1" applyAlignment="1">
      <alignment horizontal="right"/>
    </xf>
    <xf numFmtId="0" fontId="0" fillId="4" borderId="15" xfId="7" applyFont="1" applyBorder="1" applyAlignment="1">
      <alignment horizontal="center"/>
    </xf>
    <xf numFmtId="0" fontId="0" fillId="4" borderId="16" xfId="7" applyFont="1" applyBorder="1" applyAlignment="1">
      <alignment horizontal="center"/>
    </xf>
    <xf numFmtId="166" fontId="0" fillId="4" borderId="1" xfId="7" applyNumberFormat="1" applyFont="1" applyBorder="1" applyAlignment="1">
      <alignment horizontal="right"/>
    </xf>
    <xf numFmtId="167" fontId="10" fillId="5" borderId="3" xfId="13" applyNumberFormat="1" applyFont="1" applyFill="1" applyBorder="1" applyAlignment="1">
      <alignment horizontal="right"/>
    </xf>
    <xf numFmtId="167" fontId="0" fillId="5" borderId="3" xfId="0" applyNumberFormat="1" applyFill="1" applyBorder="1" applyAlignment="1">
      <alignment horizontal="right"/>
    </xf>
    <xf numFmtId="0" fontId="3" fillId="4" borderId="15" xfId="7" applyBorder="1" applyAlignment="1">
      <alignment horizontal="right" indent="1"/>
    </xf>
    <xf numFmtId="0" fontId="0" fillId="4" borderId="15" xfId="7" applyFont="1" applyBorder="1" applyAlignment="1">
      <alignment horizontal="right" indent="1"/>
    </xf>
    <xf numFmtId="0" fontId="0" fillId="4" borderId="16" xfId="7" applyFont="1" applyBorder="1" applyAlignment="1">
      <alignment horizontal="right" indent="1"/>
    </xf>
    <xf numFmtId="0" fontId="3" fillId="4" borderId="15" xfId="7" applyBorder="1" applyAlignment="1">
      <alignment horizontal="right" indent="2"/>
    </xf>
    <xf numFmtId="0" fontId="3" fillId="4" borderId="16" xfId="7" applyBorder="1" applyAlignment="1">
      <alignment horizontal="right" indent="2"/>
    </xf>
    <xf numFmtId="0" fontId="3" fillId="0" borderId="2" xfId="7" applyFill="1" applyBorder="1"/>
    <xf numFmtId="0" fontId="0" fillId="4" borderId="15" xfId="7" applyFont="1" applyBorder="1" applyAlignment="1">
      <alignment horizontal="right" indent="2"/>
    </xf>
    <xf numFmtId="0" fontId="0" fillId="4" borderId="16" xfId="7" applyFont="1" applyBorder="1" applyAlignment="1">
      <alignment horizontal="right" indent="2"/>
    </xf>
    <xf numFmtId="0" fontId="3" fillId="4" borderId="13" xfId="7" applyBorder="1" applyAlignment="1">
      <alignment horizontal="right" indent="1"/>
    </xf>
    <xf numFmtId="0" fontId="3" fillId="0" borderId="0" xfId="7" applyFill="1" applyAlignment="1">
      <alignment horizontal="center"/>
    </xf>
    <xf numFmtId="167" fontId="0" fillId="0" borderId="0" xfId="0" applyNumberFormat="1" applyAlignment="1">
      <alignment horizontal="right" indent="2"/>
    </xf>
    <xf numFmtId="167" fontId="0" fillId="0" borderId="4" xfId="0" applyNumberFormat="1" applyBorder="1" applyAlignment="1">
      <alignment horizontal="right" indent="2"/>
    </xf>
    <xf numFmtId="167" fontId="0" fillId="0" borderId="7" xfId="0" applyNumberFormat="1" applyBorder="1" applyAlignment="1">
      <alignment horizontal="right" indent="2"/>
    </xf>
    <xf numFmtId="167" fontId="0" fillId="0" borderId="12" xfId="0" applyNumberForma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7" xfId="0" applyNumberFormat="1" applyBorder="1" applyAlignment="1">
      <alignment horizontal="right" indent="1"/>
    </xf>
    <xf numFmtId="172" fontId="0" fillId="0" borderId="4" xfId="33" applyNumberFormat="1" applyFont="1" applyFill="1" applyBorder="1" applyAlignment="1">
      <alignment horizontal="right" indent="1"/>
    </xf>
    <xf numFmtId="0" fontId="13" fillId="0" borderId="0" xfId="0" applyFont="1"/>
    <xf numFmtId="171" fontId="14" fillId="5" borderId="0" xfId="36" applyNumberFormat="1" applyFont="1" applyFill="1" applyBorder="1"/>
    <xf numFmtId="0" fontId="3" fillId="4" borderId="12" xfId="7" applyBorder="1" applyAlignment="1">
      <alignment horizontal="right" indent="2"/>
    </xf>
    <xf numFmtId="167" fontId="0" fillId="0" borderId="2" xfId="0" applyNumberFormat="1" applyBorder="1" applyAlignment="1">
      <alignment horizontal="right" indent="2"/>
    </xf>
    <xf numFmtId="0" fontId="3" fillId="4" borderId="18" xfId="7" applyBorder="1" applyAlignment="1">
      <alignment horizontal="right" indent="1"/>
    </xf>
    <xf numFmtId="0" fontId="0" fillId="4" borderId="11" xfId="7" applyFont="1" applyBorder="1" applyAlignment="1">
      <alignment horizontal="right" indent="1"/>
    </xf>
    <xf numFmtId="0" fontId="3" fillId="4" borderId="11" xfId="7" applyBorder="1" applyAlignment="1">
      <alignment horizontal="right" indent="1"/>
    </xf>
    <xf numFmtId="0" fontId="3" fillId="4" borderId="6" xfId="7" applyBorder="1" applyAlignment="1">
      <alignment horizontal="right" indent="1"/>
    </xf>
    <xf numFmtId="0" fontId="3" fillId="4" borderId="6" xfId="7" applyBorder="1" applyAlignment="1">
      <alignment horizontal="left" indent="1"/>
    </xf>
    <xf numFmtId="0" fontId="3" fillId="4" borderId="9" xfId="7" applyBorder="1" applyAlignment="1">
      <alignment horizontal="right" indent="1"/>
    </xf>
    <xf numFmtId="0" fontId="3" fillId="0" borderId="7" xfId="7" applyFill="1" applyBorder="1"/>
    <xf numFmtId="167" fontId="0" fillId="5" borderId="12" xfId="0" applyNumberFormat="1" applyFill="1" applyBorder="1" applyAlignment="1">
      <alignment horizontal="right"/>
    </xf>
    <xf numFmtId="167" fontId="0" fillId="5" borderId="0" xfId="0" applyNumberFormat="1" applyFill="1" applyAlignment="1">
      <alignment horizontal="right"/>
    </xf>
    <xf numFmtId="167" fontId="0" fillId="5" borderId="4" xfId="0" applyNumberFormat="1" applyFill="1" applyBorder="1" applyAlignment="1">
      <alignment horizontal="right" indent="1"/>
    </xf>
    <xf numFmtId="167" fontId="0" fillId="5" borderId="8" xfId="0" applyNumberFormat="1" applyFill="1" applyBorder="1" applyAlignment="1">
      <alignment horizontal="right"/>
    </xf>
    <xf numFmtId="167" fontId="0" fillId="5" borderId="7" xfId="0" applyNumberFormat="1" applyFill="1" applyBorder="1" applyAlignment="1">
      <alignment horizontal="right"/>
    </xf>
    <xf numFmtId="167" fontId="0" fillId="5" borderId="2" xfId="0" applyNumberFormat="1" applyFill="1" applyBorder="1" applyAlignment="1">
      <alignment horizontal="right" indent="1"/>
    </xf>
    <xf numFmtId="167" fontId="0" fillId="0" borderId="12" xfId="0" applyNumberFormat="1" applyBorder="1" applyAlignment="1">
      <alignment horizontal="right"/>
    </xf>
    <xf numFmtId="167" fontId="0" fillId="0" borderId="4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/>
    </xf>
    <xf numFmtId="167" fontId="0" fillId="0" borderId="2" xfId="0" applyNumberFormat="1" applyBorder="1" applyAlignment="1">
      <alignment horizontal="right" indent="1"/>
    </xf>
    <xf numFmtId="167" fontId="10" fillId="5" borderId="19" xfId="13" applyNumberFormat="1" applyFont="1" applyFill="1" applyBorder="1" applyAlignment="1">
      <alignment horizontal="right"/>
    </xf>
    <xf numFmtId="167" fontId="3" fillId="5" borderId="20" xfId="37" applyNumberFormat="1" applyFill="1" applyBorder="1" applyAlignment="1">
      <alignment horizontal="right" indent="1"/>
    </xf>
    <xf numFmtId="167" fontId="10" fillId="5" borderId="12" xfId="13" applyNumberFormat="1" applyFont="1" applyFill="1" applyBorder="1" applyAlignment="1">
      <alignment horizontal="right"/>
    </xf>
    <xf numFmtId="167" fontId="10" fillId="5" borderId="0" xfId="13" applyNumberFormat="1" applyFont="1" applyFill="1" applyAlignment="1">
      <alignment horizontal="right"/>
    </xf>
    <xf numFmtId="167" fontId="3" fillId="5" borderId="4" xfId="37" applyNumberFormat="1" applyFill="1" applyBorder="1" applyAlignment="1">
      <alignment horizontal="right" indent="1"/>
    </xf>
    <xf numFmtId="167" fontId="10" fillId="5" borderId="8" xfId="13" applyNumberFormat="1" applyFont="1" applyFill="1" applyBorder="1" applyAlignment="1">
      <alignment horizontal="right"/>
    </xf>
    <xf numFmtId="167" fontId="10" fillId="5" borderId="7" xfId="13" applyNumberFormat="1" applyFont="1" applyFill="1" applyBorder="1" applyAlignment="1">
      <alignment horizontal="right"/>
    </xf>
    <xf numFmtId="167" fontId="11" fillId="0" borderId="18" xfId="14" applyNumberFormat="1" applyFont="1" applyBorder="1" applyAlignment="1">
      <alignment horizontal="right"/>
    </xf>
    <xf numFmtId="167" fontId="11" fillId="0" borderId="19" xfId="14" applyNumberFormat="1" applyFont="1" applyBorder="1" applyAlignment="1">
      <alignment horizontal="right"/>
    </xf>
    <xf numFmtId="167" fontId="11" fillId="0" borderId="20" xfId="14" applyNumberFormat="1" applyFont="1" applyBorder="1" applyAlignment="1">
      <alignment horizontal="right" indent="1"/>
    </xf>
    <xf numFmtId="167" fontId="11" fillId="0" borderId="12" xfId="14" applyNumberFormat="1" applyFont="1" applyBorder="1" applyAlignment="1">
      <alignment horizontal="right"/>
    </xf>
    <xf numFmtId="167" fontId="11" fillId="0" borderId="0" xfId="14" applyNumberFormat="1" applyFont="1" applyAlignment="1">
      <alignment horizontal="right"/>
    </xf>
    <xf numFmtId="167" fontId="11" fillId="0" borderId="4" xfId="14" applyNumberFormat="1" applyFont="1" applyBorder="1" applyAlignment="1">
      <alignment horizontal="right" indent="1"/>
    </xf>
    <xf numFmtId="167" fontId="11" fillId="0" borderId="8" xfId="14" applyNumberFormat="1" applyFont="1" applyBorder="1" applyAlignment="1">
      <alignment horizontal="right"/>
    </xf>
    <xf numFmtId="167" fontId="11" fillId="0" borderId="7" xfId="14" applyNumberFormat="1" applyFont="1" applyBorder="1" applyAlignment="1">
      <alignment horizontal="right"/>
    </xf>
    <xf numFmtId="167" fontId="11" fillId="0" borderId="2" xfId="14" applyNumberFormat="1" applyFont="1" applyBorder="1" applyAlignment="1">
      <alignment horizontal="right" indent="1"/>
    </xf>
    <xf numFmtId="4" fontId="0" fillId="0" borderId="0" xfId="0" applyNumberFormat="1" applyAlignment="1">
      <alignment horizontal="right" indent="5"/>
    </xf>
    <xf numFmtId="4" fontId="0" fillId="0" borderId="4" xfId="0" applyNumberFormat="1" applyBorder="1" applyAlignment="1">
      <alignment horizontal="right" indent="4"/>
    </xf>
    <xf numFmtId="4" fontId="0" fillId="0" borderId="7" xfId="0" applyNumberFormat="1" applyBorder="1" applyAlignment="1">
      <alignment horizontal="right" indent="5"/>
    </xf>
    <xf numFmtId="4" fontId="0" fillId="0" borderId="2" xfId="0" applyNumberFormat="1" applyBorder="1" applyAlignment="1">
      <alignment horizontal="right" indent="4"/>
    </xf>
    <xf numFmtId="4" fontId="0" fillId="0" borderId="12" xfId="0" applyNumberFormat="1" applyBorder="1" applyAlignment="1">
      <alignment horizontal="right" indent="1"/>
    </xf>
    <xf numFmtId="4" fontId="0" fillId="0" borderId="0" xfId="0" applyNumberFormat="1" applyAlignment="1">
      <alignment horizontal="right" indent="1"/>
    </xf>
    <xf numFmtId="4" fontId="0" fillId="0" borderId="4" xfId="0" applyNumberFormat="1" applyBorder="1" applyAlignment="1">
      <alignment horizontal="right" indent="2"/>
    </xf>
    <xf numFmtId="170" fontId="0" fillId="0" borderId="0" xfId="33" applyNumberFormat="1" applyFont="1" applyFill="1" applyBorder="1" applyAlignment="1">
      <alignment horizontal="right" indent="1"/>
    </xf>
    <xf numFmtId="4" fontId="0" fillId="0" borderId="8" xfId="0" applyNumberFormat="1" applyBorder="1" applyAlignment="1">
      <alignment horizontal="right" indent="1"/>
    </xf>
    <xf numFmtId="4" fontId="0" fillId="0" borderId="7" xfId="0" applyNumberFormat="1" applyBorder="1" applyAlignment="1">
      <alignment horizontal="right" indent="1"/>
    </xf>
    <xf numFmtId="170" fontId="0" fillId="0" borderId="7" xfId="33" applyNumberFormat="1" applyFont="1" applyFill="1" applyBorder="1" applyAlignment="1">
      <alignment horizontal="right" indent="1"/>
    </xf>
    <xf numFmtId="4" fontId="0" fillId="0" borderId="2" xfId="0" applyNumberFormat="1" applyBorder="1" applyAlignment="1">
      <alignment horizontal="right" indent="2"/>
    </xf>
    <xf numFmtId="170" fontId="0" fillId="0" borderId="0" xfId="33" applyNumberFormat="1" applyFont="1" applyBorder="1" applyAlignment="1">
      <alignment horizontal="right" indent="1"/>
    </xf>
    <xf numFmtId="170" fontId="10" fillId="0" borderId="7" xfId="33" applyNumberFormat="1" applyFont="1" applyBorder="1" applyAlignment="1">
      <alignment horizontal="right" indent="1"/>
    </xf>
    <xf numFmtId="170" fontId="10" fillId="0" borderId="7" xfId="33" applyNumberFormat="1" applyFont="1" applyFill="1" applyBorder="1" applyAlignment="1">
      <alignment horizontal="right" indent="1"/>
    </xf>
    <xf numFmtId="172" fontId="10" fillId="0" borderId="2" xfId="33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166" fontId="0" fillId="4" borderId="14" xfId="7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2" xfId="7" applyFont="1" applyBorder="1" applyAlignment="1">
      <alignment horizontal="right" indent="2"/>
    </xf>
    <xf numFmtId="170" fontId="10" fillId="0" borderId="0" xfId="33" applyNumberFormat="1" applyFont="1" applyBorder="1" applyAlignment="1">
      <alignment horizontal="right" indent="1"/>
    </xf>
    <xf numFmtId="170" fontId="10" fillId="0" borderId="0" xfId="33" applyNumberFormat="1" applyFont="1" applyFill="1" applyBorder="1" applyAlignment="1">
      <alignment horizontal="right" indent="1"/>
    </xf>
    <xf numFmtId="172" fontId="10" fillId="0" borderId="4" xfId="33" applyNumberFormat="1" applyFont="1" applyFill="1" applyBorder="1" applyAlignment="1">
      <alignment horizontal="right" indent="1"/>
    </xf>
    <xf numFmtId="0" fontId="0" fillId="4" borderId="6" xfId="7" applyFont="1" applyBorder="1" applyAlignment="1">
      <alignment horizontal="right" indent="2"/>
    </xf>
    <xf numFmtId="0" fontId="0" fillId="4" borderId="9" xfId="7" applyFont="1" applyBorder="1" applyAlignment="1">
      <alignment horizontal="right" indent="2"/>
    </xf>
    <xf numFmtId="166" fontId="0" fillId="4" borderId="10" xfId="7" applyNumberFormat="1" applyFont="1" applyBorder="1" applyAlignment="1">
      <alignment horizontal="center"/>
    </xf>
    <xf numFmtId="166" fontId="0" fillId="4" borderId="1" xfId="7" applyNumberFormat="1" applyFont="1" applyBorder="1" applyAlignment="1">
      <alignment horizontal="center"/>
    </xf>
    <xf numFmtId="0" fontId="0" fillId="4" borderId="8" xfId="7" applyFont="1" applyBorder="1" applyAlignment="1">
      <alignment horizontal="right" indent="2"/>
    </xf>
    <xf numFmtId="0" fontId="10" fillId="0" borderId="0" xfId="0" applyFont="1"/>
    <xf numFmtId="166" fontId="3" fillId="4" borderId="10" xfId="7" applyNumberFormat="1" applyBorder="1" applyAlignment="1">
      <alignment horizontal="center"/>
    </xf>
    <xf numFmtId="166" fontId="3" fillId="4" borderId="1" xfId="7" applyNumberFormat="1" applyBorder="1" applyAlignment="1">
      <alignment horizontal="center"/>
    </xf>
    <xf numFmtId="166" fontId="3" fillId="4" borderId="14" xfId="7" applyNumberFormat="1" applyBorder="1" applyAlignment="1">
      <alignment horizontal="right" indent="4"/>
    </xf>
    <xf numFmtId="0" fontId="0" fillId="0" borderId="0" xfId="0" applyAlignment="1" applyProtection="1">
      <alignment vertical="top" wrapText="1"/>
      <protection locked="0"/>
    </xf>
    <xf numFmtId="0" fontId="14" fillId="0" borderId="0" xfId="0" applyFont="1" applyAlignment="1">
      <alignment vertical="top" wrapText="1"/>
    </xf>
    <xf numFmtId="0" fontId="3" fillId="0" borderId="0" xfId="7" applyFill="1"/>
    <xf numFmtId="170" fontId="0" fillId="0" borderId="12" xfId="33" applyNumberFormat="1" applyFont="1" applyBorder="1" applyAlignment="1">
      <alignment horizontal="right" indent="1"/>
    </xf>
    <xf numFmtId="170" fontId="0" fillId="0" borderId="8" xfId="33" applyNumberFormat="1" applyFont="1" applyBorder="1" applyAlignment="1">
      <alignment horizontal="right" indent="1"/>
    </xf>
    <xf numFmtId="166" fontId="3" fillId="4" borderId="19" xfId="7" applyNumberFormat="1" applyBorder="1" applyAlignment="1">
      <alignment horizontal="right"/>
    </xf>
    <xf numFmtId="0" fontId="0" fillId="4" borderId="21" xfId="7" applyFont="1" applyBorder="1" applyAlignment="1">
      <alignment horizontal="right" indent="2"/>
    </xf>
    <xf numFmtId="166" fontId="3" fillId="4" borderId="18" xfId="7" applyNumberFormat="1" applyBorder="1" applyAlignment="1">
      <alignment horizontal="right"/>
    </xf>
    <xf numFmtId="166" fontId="3" fillId="4" borderId="20" xfId="7" applyNumberFormat="1" applyBorder="1" applyAlignment="1">
      <alignment horizontal="right" indent="2"/>
    </xf>
    <xf numFmtId="170" fontId="0" fillId="0" borderId="18" xfId="33" applyNumberFormat="1" applyFont="1" applyBorder="1" applyAlignment="1">
      <alignment horizontal="right" indent="1"/>
    </xf>
    <xf numFmtId="170" fontId="0" fillId="0" borderId="19" xfId="33" applyNumberFormat="1" applyFont="1" applyBorder="1" applyAlignment="1">
      <alignment horizontal="right" indent="1"/>
    </xf>
    <xf numFmtId="170" fontId="0" fillId="0" borderId="19" xfId="33" applyNumberFormat="1" applyFont="1" applyFill="1" applyBorder="1" applyAlignment="1">
      <alignment horizontal="right" indent="1"/>
    </xf>
    <xf numFmtId="172" fontId="0" fillId="0" borderId="20" xfId="33" applyNumberFormat="1" applyFont="1" applyFill="1" applyBorder="1" applyAlignment="1">
      <alignment horizontal="right" indent="1"/>
    </xf>
    <xf numFmtId="170" fontId="10" fillId="0" borderId="4" xfId="33" applyNumberFormat="1" applyFont="1" applyFill="1" applyBorder="1" applyAlignment="1">
      <alignment horizontal="right" indent="1"/>
    </xf>
    <xf numFmtId="0" fontId="10" fillId="0" borderId="0" xfId="0" applyFont="1" applyAlignment="1">
      <alignment horizontal="center"/>
    </xf>
    <xf numFmtId="0" fontId="34" fillId="0" borderId="0" xfId="2" applyFont="1"/>
    <xf numFmtId="0" fontId="10" fillId="4" borderId="15" xfId="7" applyFont="1" applyBorder="1" applyAlignment="1">
      <alignment horizontal="right" indent="2"/>
    </xf>
    <xf numFmtId="49" fontId="10" fillId="0" borderId="18" xfId="33" applyNumberFormat="1" applyFont="1" applyBorder="1" applyAlignment="1">
      <alignment horizontal="center"/>
    </xf>
    <xf numFmtId="49" fontId="10" fillId="0" borderId="19" xfId="33" applyNumberFormat="1" applyFont="1" applyBorder="1" applyAlignment="1">
      <alignment horizontal="center"/>
    </xf>
    <xf numFmtId="49" fontId="10" fillId="0" borderId="20" xfId="33" applyNumberFormat="1" applyFont="1" applyBorder="1" applyAlignment="1">
      <alignment horizontal="center"/>
    </xf>
    <xf numFmtId="49" fontId="10" fillId="0" borderId="12" xfId="33" applyNumberFormat="1" applyFont="1" applyBorder="1" applyAlignment="1">
      <alignment horizontal="center"/>
    </xf>
    <xf numFmtId="49" fontId="10" fillId="0" borderId="0" xfId="33" applyNumberFormat="1" applyFont="1" applyBorder="1" applyAlignment="1">
      <alignment horizontal="center"/>
    </xf>
    <xf numFmtId="49" fontId="10" fillId="0" borderId="4" xfId="33" applyNumberFormat="1" applyFont="1" applyBorder="1" applyAlignment="1">
      <alignment horizontal="center"/>
    </xf>
    <xf numFmtId="49" fontId="10" fillId="0" borderId="8" xfId="33" applyNumberFormat="1" applyFont="1" applyBorder="1" applyAlignment="1">
      <alignment horizontal="center"/>
    </xf>
    <xf numFmtId="49" fontId="10" fillId="0" borderId="7" xfId="33" applyNumberFormat="1" applyFont="1" applyBorder="1" applyAlignment="1">
      <alignment horizontal="center"/>
    </xf>
    <xf numFmtId="49" fontId="10" fillId="0" borderId="2" xfId="33" applyNumberFormat="1" applyFont="1" applyBorder="1" applyAlignment="1">
      <alignment horizontal="center"/>
    </xf>
    <xf numFmtId="166" fontId="3" fillId="4" borderId="14" xfId="7" applyNumberForma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3" applyAlignment="1" applyProtection="1">
      <alignment horizontal="left"/>
    </xf>
    <xf numFmtId="0" fontId="0" fillId="0" borderId="0" xfId="0"/>
    <xf numFmtId="0" fontId="16" fillId="0" borderId="7" xfId="1" applyFont="1" applyBorder="1" applyAlignment="1">
      <alignment horizontal="left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left" wrapText="1"/>
    </xf>
    <xf numFmtId="0" fontId="0" fillId="0" borderId="0" xfId="0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6" fillId="0" borderId="0" xfId="1" applyFont="1" applyAlignment="1">
      <alignment horizontal="left"/>
    </xf>
    <xf numFmtId="0" fontId="0" fillId="0" borderId="0" xfId="0" applyAlignment="1">
      <alignment wrapText="1"/>
    </xf>
  </cellXfs>
  <cellStyles count="94">
    <cellStyle name="20 % – uthevingsfarge 1" xfId="53" xr:uid="{AB4579E6-932B-4BCF-B052-BE7535798D7B}"/>
    <cellStyle name="20 % – uthevingsfarge 2" xfId="54" xr:uid="{B4BE59C9-8582-4C89-B597-E9AD89BCABAC}"/>
    <cellStyle name="20 % – uthevingsfarge 3" xfId="55" xr:uid="{BB5BC9B4-BCB0-47E7-9C9E-AA1EF77CD4C8}"/>
    <cellStyle name="20 % – uthevingsfarge 4" xfId="56" xr:uid="{CEB434C1-2E50-43E9-8851-6C6667796C03}"/>
    <cellStyle name="20 % – uthevingsfarge 5" xfId="57" xr:uid="{71CA3656-D362-4189-A6AD-7657B4D0FC30}"/>
    <cellStyle name="20 % – uthevingsfarge 6" xfId="58" xr:uid="{038DF6E0-C5D5-4419-B551-7341F28B30C8}"/>
    <cellStyle name="40 % – uthevingsfarge 1" xfId="59" xr:uid="{A3EA8CB2-9DC1-4A43-BA99-FE045A890904}"/>
    <cellStyle name="40 % – uthevingsfarge 2" xfId="60" xr:uid="{FC9A2900-B41E-41BC-BBFE-C88491A4DBA4}"/>
    <cellStyle name="40 % – uthevingsfarge 3" xfId="61" xr:uid="{B42EF12E-B6A1-4D6E-8FCF-E9C7824F3BA0}"/>
    <cellStyle name="40 % – uthevingsfarge 4" xfId="62" xr:uid="{2DC6A531-7EE1-4373-93C7-EE870C88C76A}"/>
    <cellStyle name="40 % – uthevingsfarge 5" xfId="63" xr:uid="{64A09F8A-67CD-40CE-9A73-1468382138F2}"/>
    <cellStyle name="40 % – uthevingsfarge 6" xfId="64" xr:uid="{C0177BFF-CC91-468F-A09A-3FDEA9769F9D}"/>
    <cellStyle name="60 % – uthevingsfarge 1" xfId="65" xr:uid="{BBDE1A7D-FDC6-4D79-A896-CDB281A29ADD}"/>
    <cellStyle name="60 % – uthevingsfarge 2" xfId="66" xr:uid="{2E167DC7-853C-43F0-AE8D-0AB95F683160}"/>
    <cellStyle name="60 % – uthevingsfarge 3" xfId="67" xr:uid="{43EB9083-5B39-40B0-A005-F35D0C50E080}"/>
    <cellStyle name="60 % – uthevingsfarge 4" xfId="68" xr:uid="{D53776DE-D553-4B2F-A261-6DB97DBB23BE}"/>
    <cellStyle name="60 % – uthevingsfarge 5" xfId="69" xr:uid="{A63C21B3-1D64-44AA-8475-7C1186F834F7}"/>
    <cellStyle name="60 % – uthevingsfarge 6" xfId="70" xr:uid="{3740EADE-94FF-4F94-8458-233B96CEFEC4}"/>
    <cellStyle name="Beregning" xfId="71" xr:uid="{3687EF91-2F03-4390-AA8D-663A35EE4934}"/>
    <cellStyle name="Comma" xfId="33" builtinId="3"/>
    <cellStyle name="Dato" xfId="8" xr:uid="{00000000-0005-0000-0000-000001000000}"/>
    <cellStyle name="Dårlig" xfId="72" xr:uid="{A67CA311-F0D5-4088-8F4A-54355AB6DAF2}"/>
    <cellStyle name="Followed Hyperlink" xfId="4" builtinId="9" customBuiltin="1"/>
    <cellStyle name="Forklarende tekst" xfId="73" xr:uid="{35C22B9C-FBA4-4CAB-A6B3-20E4ED790C1C}"/>
    <cellStyle name="Forside overskrift 1" xfId="1" xr:uid="{00000000-0005-0000-0000-000003000000}"/>
    <cellStyle name="Forside overskrift 2" xfId="2" xr:uid="{00000000-0005-0000-0000-000004000000}"/>
    <cellStyle name="God" xfId="74" xr:uid="{F28C8C3F-0398-4DB6-A6FE-204A0C34B34A}"/>
    <cellStyle name="Hyperlink" xfId="3" builtinId="8" customBuiltin="1"/>
    <cellStyle name="Inndata" xfId="75" xr:uid="{9AB87709-8272-48A5-8952-51BD7B5D46CD}"/>
    <cellStyle name="Koblet celle" xfId="76" xr:uid="{4BF68569-B0E5-43F1-AEB7-B18D9CE18B9F}"/>
    <cellStyle name="Kolonne" xfId="6" xr:uid="{00000000-0005-0000-0000-000006000000}"/>
    <cellStyle name="Kontrollcelle" xfId="77" xr:uid="{D8907C4F-F824-489B-901F-9F5FDDBA9F41}"/>
    <cellStyle name="Merknad" xfId="78" xr:uid="{87BE5ADF-2897-4ED7-8E2D-DEF145E349F9}"/>
    <cellStyle name="Normal" xfId="0" builtinId="0" customBuiltin="1"/>
    <cellStyle name="Normal 15" xfId="15" xr:uid="{00000000-0005-0000-0000-000008000000}"/>
    <cellStyle name="Normal 2" xfId="34" xr:uid="{00000000-0005-0000-0000-000009000000}"/>
    <cellStyle name="Normal 2 2" xfId="52" xr:uid="{00000000-0005-0000-0000-00000A000000}"/>
    <cellStyle name="Normal 4" xfId="37" xr:uid="{00000000-0005-0000-0000-00000B000000}"/>
    <cellStyle name="Normal 5" xfId="13" xr:uid="{00000000-0005-0000-0000-00000C000000}"/>
    <cellStyle name="Normal 7" xfId="14" xr:uid="{00000000-0005-0000-0000-00000D000000}"/>
    <cellStyle name="Normal 8" xfId="21" xr:uid="{00000000-0005-0000-0000-00000E000000}"/>
    <cellStyle name="Nøytral" xfId="79" xr:uid="{87520CFD-9411-4128-84A7-EDD0D020D12C}"/>
    <cellStyle name="Overskrift 1" xfId="80" xr:uid="{EE99F891-8DF6-4FBD-B736-6BE9D39252CC}"/>
    <cellStyle name="Overskrift 2" xfId="81" xr:uid="{107FA5AC-6B52-47DF-81D5-EB9C1D6A9BEE}"/>
    <cellStyle name="Overskrift 3" xfId="82" xr:uid="{1CD9842B-4578-459B-9275-97D45D863DAB}"/>
    <cellStyle name="Overskrift 4" xfId="83" xr:uid="{69B755E3-CA41-48EA-A9CB-1838DD081A04}"/>
    <cellStyle name="Percent" xfId="36" builtinId="5"/>
    <cellStyle name="Prosent 2" xfId="35" xr:uid="{00000000-0005-0000-0000-000010000000}"/>
    <cellStyle name="Rad" xfId="7" xr:uid="{00000000-0005-0000-0000-000011000000}"/>
    <cellStyle name="Tabelltittel" xfId="5" xr:uid="{00000000-0005-0000-0000-000012000000}"/>
    <cellStyle name="tall" xfId="9" xr:uid="{00000000-0005-0000-0000-000013000000}"/>
    <cellStyle name="Tittel" xfId="84" xr:uid="{3280D404-A6AD-46EA-BC78-1699979B1FB2}"/>
    <cellStyle name="tittel 10" xfId="25" xr:uid="{00000000-0005-0000-0000-000014000000}"/>
    <cellStyle name="tittel 10 2" xfId="46" xr:uid="{00000000-0005-0000-0000-000015000000}"/>
    <cellStyle name="tittel 11" xfId="26" xr:uid="{00000000-0005-0000-0000-000016000000}"/>
    <cellStyle name="tittel 11 2" xfId="47" xr:uid="{00000000-0005-0000-0000-000017000000}"/>
    <cellStyle name="tittel 12" xfId="27" xr:uid="{00000000-0005-0000-0000-000018000000}"/>
    <cellStyle name="tittel 12 2" xfId="48" xr:uid="{00000000-0005-0000-0000-000019000000}"/>
    <cellStyle name="tittel 13" xfId="28" xr:uid="{00000000-0005-0000-0000-00001A000000}"/>
    <cellStyle name="tittel 13 2" xfId="49" xr:uid="{00000000-0005-0000-0000-00001B000000}"/>
    <cellStyle name="tittel 14" xfId="29" xr:uid="{00000000-0005-0000-0000-00001C000000}"/>
    <cellStyle name="tittel 14 2" xfId="50" xr:uid="{00000000-0005-0000-0000-00001D000000}"/>
    <cellStyle name="tittel 15" xfId="30" xr:uid="{00000000-0005-0000-0000-00001E000000}"/>
    <cellStyle name="tittel 15 2" xfId="51" xr:uid="{00000000-0005-0000-0000-00001F000000}"/>
    <cellStyle name="tittel 2" xfId="10" xr:uid="{00000000-0005-0000-0000-000020000000}"/>
    <cellStyle name="tittel 2 2" xfId="38" xr:uid="{00000000-0005-0000-0000-000021000000}"/>
    <cellStyle name="tittel 3" xfId="16" xr:uid="{00000000-0005-0000-0000-000022000000}"/>
    <cellStyle name="tittel 3 2" xfId="39" xr:uid="{00000000-0005-0000-0000-000023000000}"/>
    <cellStyle name="tittel 4" xfId="17" xr:uid="{00000000-0005-0000-0000-000024000000}"/>
    <cellStyle name="tittel 4 2" xfId="40" xr:uid="{00000000-0005-0000-0000-000025000000}"/>
    <cellStyle name="tittel 5" xfId="18" xr:uid="{00000000-0005-0000-0000-000026000000}"/>
    <cellStyle name="tittel 5 2" xfId="41" xr:uid="{00000000-0005-0000-0000-000027000000}"/>
    <cellStyle name="tittel 6" xfId="19" xr:uid="{00000000-0005-0000-0000-000028000000}"/>
    <cellStyle name="tittel 6 2" xfId="42" xr:uid="{00000000-0005-0000-0000-000029000000}"/>
    <cellStyle name="tittel 7" xfId="20" xr:uid="{00000000-0005-0000-0000-00002A000000}"/>
    <cellStyle name="tittel 7 2" xfId="43" xr:uid="{00000000-0005-0000-0000-00002B000000}"/>
    <cellStyle name="tittel 8" xfId="22" xr:uid="{00000000-0005-0000-0000-00002C000000}"/>
    <cellStyle name="tittel 8 2" xfId="44" xr:uid="{00000000-0005-0000-0000-00002D000000}"/>
    <cellStyle name="tittel 9" xfId="23" xr:uid="{00000000-0005-0000-0000-00002E000000}"/>
    <cellStyle name="tittel 9 2" xfId="45" xr:uid="{00000000-0005-0000-0000-00002F000000}"/>
    <cellStyle name="Totalt" xfId="85" xr:uid="{F1D399A5-82DA-4308-B76E-39906AF39604}"/>
    <cellStyle name="Tusenskille 15" xfId="31" xr:uid="{00000000-0005-0000-0000-000030000000}"/>
    <cellStyle name="Tusenskille 2" xfId="32" xr:uid="{00000000-0005-0000-0000-000031000000}"/>
    <cellStyle name="Tusenskille 9" xfId="24" xr:uid="{00000000-0005-0000-0000-000032000000}"/>
    <cellStyle name="Udefinert" xfId="11" xr:uid="{00000000-0005-0000-0000-000033000000}"/>
    <cellStyle name="Utdata" xfId="86" xr:uid="{CF7B8B6C-B9B4-46DE-915E-2C502789E798}"/>
    <cellStyle name="Uthevingsfarge1" xfId="87" xr:uid="{1FF02053-48DB-44C0-A950-9FF3FA46AFDA}"/>
    <cellStyle name="Uthevingsfarge2" xfId="88" xr:uid="{57AB976E-CE56-4A31-8A15-0876573C2FDB}"/>
    <cellStyle name="Uthevingsfarge3" xfId="89" xr:uid="{D5099733-2C28-4BF7-ADD3-B359C02F560C}"/>
    <cellStyle name="Uthevingsfarge4" xfId="90" xr:uid="{EF79CFA9-D747-4836-B653-4FAFA1270059}"/>
    <cellStyle name="Uthevingsfarge5" xfId="91" xr:uid="{66C06D3A-66B9-42FA-8730-6689A3C533D0}"/>
    <cellStyle name="Uthevingsfarge6" xfId="92" xr:uid="{961D4DB1-5C7B-40F1-B685-EBD1109DDA82}"/>
    <cellStyle name="Varseltekst" xfId="93" xr:uid="{3E66E0F9-8F12-4085-A35A-BF99AAAD8EF2}"/>
    <cellStyle name="årstall" xfId="12" xr:uid="{00000000-0005-0000-0000-000034000000}"/>
  </cellStyles>
  <dxfs count="0"/>
  <tableStyles count="0" defaultTableStyle="TableStyleMedium9" defaultPivotStyle="PivotStyleLight16"/>
  <colors>
    <mruColors>
      <color rgb="FFF0F0F0"/>
      <color rgb="FFF2F2F2"/>
      <color rgb="FF668E36"/>
      <color rgb="FF8EC64B"/>
      <color rgb="FF224C6E"/>
      <color rgb="FF017B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9523</xdr:rowOff>
    </xdr:from>
    <xdr:to>
      <xdr:col>2</xdr:col>
      <xdr:colOff>70728</xdr:colOff>
      <xdr:row>0</xdr:row>
      <xdr:rowOff>686845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001EC1-E0D2-47DC-8A2C-2ECEEB7E2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3"/>
          <a:ext cx="1737603" cy="6773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7DD1CD-A416-40A2-8A3E-E804BED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632703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ED242-C92C-4DDF-B68E-2AF0B080A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9523</xdr:rowOff>
    </xdr:from>
    <xdr:to>
      <xdr:col>1</xdr:col>
      <xdr:colOff>975603</xdr:colOff>
      <xdr:row>0</xdr:row>
      <xdr:rowOff>686845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EBDB0-A130-B11B-368C-5A2CE2AC0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3"/>
          <a:ext cx="1737603" cy="6773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218DE-1F45-440E-9AA6-57A668F5D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880353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568E15-32AE-4392-94C6-35B9AF618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8B947E-D345-4510-B855-2A74F0FB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07C11B-C2C6-43BC-973E-A3A02824E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6EEB8-66FE-41BA-BB9E-CB3909F5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6D6231-E975-466A-B79A-6A98D1AEA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908928</xdr:colOff>
      <xdr:row>0</xdr:row>
      <xdr:rowOff>677322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41147-0187-4B91-B5A5-1A75BC9F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37603" cy="677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ges-bank.no/Opphavsret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showGridLines="0" tabSelected="1" zoomScaleNormal="100" workbookViewId="0">
      <selection activeCell="A5" sqref="A5"/>
    </sheetView>
  </sheetViews>
  <sheetFormatPr defaultColWidth="9.125" defaultRowHeight="11.4" x14ac:dyDescent="0.2"/>
  <cols>
    <col min="1" max="1" width="12.375" customWidth="1"/>
    <col min="2" max="2" width="12.625" customWidth="1"/>
    <col min="3" max="3" width="12.75" customWidth="1"/>
    <col min="4" max="4" width="13.875" customWidth="1"/>
    <col min="5" max="5" width="12.25" customWidth="1"/>
    <col min="6" max="6" width="12.75" customWidth="1"/>
    <col min="7" max="7" width="13.375" customWidth="1"/>
  </cols>
  <sheetData>
    <row r="1" spans="1:4" ht="60" customHeight="1" x14ac:dyDescent="0.2">
      <c r="A1" s="146"/>
      <c r="B1" s="146"/>
      <c r="C1" s="146"/>
    </row>
    <row r="2" spans="1:4" ht="20.399999999999999" x14ac:dyDescent="0.35">
      <c r="A2" s="10" t="s">
        <v>0</v>
      </c>
      <c r="B2" s="11"/>
      <c r="C2" s="11"/>
      <c r="D2" s="11"/>
    </row>
    <row r="4" spans="1:4" ht="15" customHeight="1" x14ac:dyDescent="0.25">
      <c r="A4" s="12" t="s">
        <v>1</v>
      </c>
    </row>
    <row r="5" spans="1:4" ht="15" customHeight="1" x14ac:dyDescent="0.2"/>
    <row r="6" spans="1:4" ht="22.2" customHeight="1" x14ac:dyDescent="0.2">
      <c r="A6" s="2" t="s">
        <v>2</v>
      </c>
    </row>
    <row r="7" spans="1:4" ht="22.2" customHeight="1" x14ac:dyDescent="0.2">
      <c r="A7" s="2" t="s">
        <v>3</v>
      </c>
    </row>
    <row r="8" spans="1:4" ht="22.2" customHeight="1" x14ac:dyDescent="0.2">
      <c r="A8" s="2" t="s">
        <v>4</v>
      </c>
    </row>
    <row r="9" spans="1:4" ht="22.2" customHeight="1" x14ac:dyDescent="0.2">
      <c r="A9" s="2" t="s">
        <v>5</v>
      </c>
    </row>
    <row r="10" spans="1:4" ht="22.2" customHeight="1" x14ac:dyDescent="0.2">
      <c r="A10" s="2" t="s">
        <v>6</v>
      </c>
    </row>
    <row r="11" spans="1:4" ht="22.2" customHeight="1" x14ac:dyDescent="0.2">
      <c r="A11" s="2" t="s">
        <v>7</v>
      </c>
    </row>
    <row r="12" spans="1:4" ht="22.2" customHeight="1" x14ac:dyDescent="0.2">
      <c r="A12" s="2" t="s">
        <v>8</v>
      </c>
    </row>
    <row r="13" spans="1:4" ht="22.2" customHeight="1" x14ac:dyDescent="0.2">
      <c r="A13" s="2" t="s">
        <v>9</v>
      </c>
    </row>
    <row r="14" spans="1:4" ht="22.2" customHeight="1" x14ac:dyDescent="0.2">
      <c r="A14" s="2" t="s">
        <v>10</v>
      </c>
    </row>
    <row r="15" spans="1:4" ht="22.2" customHeight="1" x14ac:dyDescent="0.2">
      <c r="A15" s="2" t="s">
        <v>11</v>
      </c>
    </row>
    <row r="16" spans="1:4" ht="22.2" customHeight="1" x14ac:dyDescent="0.2"/>
    <row r="17" spans="1:5" ht="22.2" customHeight="1" x14ac:dyDescent="0.2"/>
    <row r="18" spans="1:5" ht="22.2" customHeight="1" x14ac:dyDescent="0.2">
      <c r="A18" s="143">
        <v>45667</v>
      </c>
      <c r="B18" s="144"/>
      <c r="C18" s="144"/>
    </row>
    <row r="19" spans="1:5" ht="18" customHeight="1" x14ac:dyDescent="0.2">
      <c r="A19" s="144" t="s">
        <v>12</v>
      </c>
      <c r="B19" s="144"/>
      <c r="C19" s="144"/>
      <c r="D19" s="144"/>
      <c r="E19" s="144"/>
    </row>
    <row r="20" spans="1:5" ht="22.2" customHeight="1" x14ac:dyDescent="0.2">
      <c r="A20" s="145" t="s">
        <v>13</v>
      </c>
      <c r="B20" s="145"/>
    </row>
    <row r="21" spans="1:5" ht="22.2" customHeight="1" x14ac:dyDescent="0.2"/>
  </sheetData>
  <mergeCells count="4">
    <mergeCell ref="A18:C18"/>
    <mergeCell ref="A19:E19"/>
    <mergeCell ref="A20:B20"/>
    <mergeCell ref="A1:C1"/>
  </mergeCells>
  <hyperlinks>
    <hyperlink ref="A8" location="'Tabell 3'!A1" display="Tabell 3: Samansetjing av setelomløpet 2008-2017" xr:uid="{00000000-0004-0000-0000-000000000000}"/>
    <hyperlink ref="A7" location="'Tabell 2'!A1" display="Tabell 2: Samansetjing av myntomløpet 2008-2017" xr:uid="{00000000-0004-0000-0000-000001000000}"/>
    <hyperlink ref="A9" location="'Tabell 4'!A1" display="Tabell 4: Setelinngang 2015-2024" xr:uid="{00000000-0004-0000-0000-000004000000}"/>
    <hyperlink ref="A11" location="'Tabell 6'!A1" display="Tabell 6: Myntinngang 2015-2024" xr:uid="{00000000-0004-0000-0000-000005000000}"/>
    <hyperlink ref="A12" location="'Tabell 7'!A1" display="Tabell 7: Frekvensen på myntsirkulasjonen 2015-2024" xr:uid="{00000000-0004-0000-0000-000006000000}"/>
    <hyperlink ref="A13" location="'Tabell 8'!A1" display="Tabell 8: Produksjon av sirkulasjonsmynt 2015-2024" xr:uid="{00000000-0004-0000-0000-000007000000}"/>
    <hyperlink ref="A14" location="'Tabell 9'!A1" display="Tabell 9: Produksjon av setlar 2015-2024" xr:uid="{00000000-0004-0000-0000-000008000000}"/>
    <hyperlink ref="A15" location="'Tabell 10'!A1" display="Tabell 10: Noregs Banks setelutgåver 1877-2024" xr:uid="{00000000-0004-0000-0000-000009000000}"/>
    <hyperlink ref="A6" location="'Tabell 1'!A1" display="Tabell 1: Kontanter i omløp 2008-2017" xr:uid="{00000000-0004-0000-0000-00000A000000}"/>
    <hyperlink ref="A20" r:id="rId1" xr:uid="{00000000-0004-0000-0000-00000B000000}"/>
    <hyperlink ref="A10" location="'Tabell 5'!A1" display="Tabell 5. Frekvensen på setelsirkulasjonen 2015-2024" xr:uid="{00000000-0004-0000-0000-00000C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1"/>
  <sheetViews>
    <sheetView showGridLines="0" workbookViewId="0">
      <selection activeCell="A4" sqref="A4"/>
    </sheetView>
  </sheetViews>
  <sheetFormatPr defaultColWidth="11.375" defaultRowHeight="11.4" x14ac:dyDescent="0.2"/>
  <cols>
    <col min="1" max="1" width="12.375" customWidth="1"/>
    <col min="2" max="6" width="16.75" style="13" customWidth="1"/>
  </cols>
  <sheetData>
    <row r="1" spans="1:6" ht="60" customHeight="1" x14ac:dyDescent="0.2">
      <c r="A1" s="146"/>
      <c r="B1" s="146"/>
      <c r="C1" s="146"/>
    </row>
    <row r="2" spans="1:6" ht="20.399999999999999" x14ac:dyDescent="0.35">
      <c r="A2" s="10" t="s">
        <v>10</v>
      </c>
      <c r="B2" s="15"/>
      <c r="C2" s="15"/>
      <c r="D2" s="15"/>
      <c r="E2" s="15"/>
      <c r="F2" s="15"/>
    </row>
    <row r="4" spans="1:6" ht="16.2" customHeight="1" x14ac:dyDescent="0.2">
      <c r="A4" s="30"/>
      <c r="B4" s="113" t="s">
        <v>39</v>
      </c>
      <c r="C4" s="114" t="s">
        <v>40</v>
      </c>
      <c r="D4" s="114" t="s">
        <v>41</v>
      </c>
      <c r="E4" s="114" t="s">
        <v>42</v>
      </c>
      <c r="F4" s="142" t="s">
        <v>43</v>
      </c>
    </row>
    <row r="5" spans="1:6" ht="16.2" customHeight="1" x14ac:dyDescent="0.2">
      <c r="A5" s="45">
        <v>2015</v>
      </c>
      <c r="B5" s="133" t="s">
        <v>80</v>
      </c>
      <c r="C5" s="134" t="s">
        <v>81</v>
      </c>
      <c r="D5" s="134" t="s">
        <v>80</v>
      </c>
      <c r="E5" s="134" t="s">
        <v>81</v>
      </c>
      <c r="F5" s="135" t="s">
        <v>81</v>
      </c>
    </row>
    <row r="6" spans="1:6" ht="16.2" customHeight="1" x14ac:dyDescent="0.2">
      <c r="A6" s="103" t="s">
        <v>82</v>
      </c>
      <c r="B6" s="136" t="s">
        <v>80</v>
      </c>
      <c r="C6" s="137" t="s">
        <v>80</v>
      </c>
      <c r="D6" s="137" t="s">
        <v>81</v>
      </c>
      <c r="E6" s="137" t="s">
        <v>81</v>
      </c>
      <c r="F6" s="138" t="s">
        <v>80</v>
      </c>
    </row>
    <row r="7" spans="1:6" ht="16.2" customHeight="1" x14ac:dyDescent="0.2">
      <c r="A7" s="103">
        <v>2017</v>
      </c>
      <c r="B7" s="136" t="s">
        <v>80</v>
      </c>
      <c r="C7" s="137" t="s">
        <v>80</v>
      </c>
      <c r="D7" s="137" t="s">
        <v>81</v>
      </c>
      <c r="E7" s="137" t="s">
        <v>81</v>
      </c>
      <c r="F7" s="138" t="s">
        <v>81</v>
      </c>
    </row>
    <row r="8" spans="1:6" ht="16.2" customHeight="1" x14ac:dyDescent="0.2">
      <c r="A8" s="103">
        <v>2018</v>
      </c>
      <c r="B8" s="136" t="s">
        <v>80</v>
      </c>
      <c r="C8" s="137" t="s">
        <v>81</v>
      </c>
      <c r="D8" s="137" t="s">
        <v>80</v>
      </c>
      <c r="E8" s="137" t="s">
        <v>80</v>
      </c>
      <c r="F8" s="138" t="s">
        <v>80</v>
      </c>
    </row>
    <row r="9" spans="1:6" ht="16.2" customHeight="1" x14ac:dyDescent="0.2">
      <c r="A9" s="103">
        <v>2019</v>
      </c>
      <c r="B9" s="136" t="s">
        <v>81</v>
      </c>
      <c r="C9" s="137" t="s">
        <v>80</v>
      </c>
      <c r="D9" s="137" t="s">
        <v>80</v>
      </c>
      <c r="E9" s="137" t="s">
        <v>80</v>
      </c>
      <c r="F9" s="138" t="s">
        <v>80</v>
      </c>
    </row>
    <row r="10" spans="1:6" ht="16.2" customHeight="1" x14ac:dyDescent="0.2">
      <c r="A10" s="103">
        <v>2020</v>
      </c>
      <c r="B10" s="136" t="s">
        <v>80</v>
      </c>
      <c r="C10" s="137" t="s">
        <v>80</v>
      </c>
      <c r="D10" s="137" t="s">
        <v>80</v>
      </c>
      <c r="E10" s="137" t="s">
        <v>80</v>
      </c>
      <c r="F10" s="138" t="s">
        <v>80</v>
      </c>
    </row>
    <row r="11" spans="1:6" ht="16.2" customHeight="1" x14ac:dyDescent="0.2">
      <c r="A11" s="103">
        <v>2021</v>
      </c>
      <c r="B11" s="136" t="s">
        <v>80</v>
      </c>
      <c r="C11" s="137" t="s">
        <v>80</v>
      </c>
      <c r="D11" s="137" t="s">
        <v>80</v>
      </c>
      <c r="E11" s="137" t="s">
        <v>80</v>
      </c>
      <c r="F11" s="138" t="s">
        <v>80</v>
      </c>
    </row>
    <row r="12" spans="1:6" ht="16.2" customHeight="1" x14ac:dyDescent="0.2">
      <c r="A12" s="103">
        <v>2022</v>
      </c>
      <c r="B12" s="136" t="s">
        <v>80</v>
      </c>
      <c r="C12" s="137" t="s">
        <v>80</v>
      </c>
      <c r="D12" s="137" t="s">
        <v>81</v>
      </c>
      <c r="E12" s="137" t="s">
        <v>80</v>
      </c>
      <c r="F12" s="138" t="s">
        <v>80</v>
      </c>
    </row>
    <row r="13" spans="1:6" ht="16.2" customHeight="1" x14ac:dyDescent="0.2">
      <c r="A13" s="103">
        <v>2023</v>
      </c>
      <c r="B13" s="136" t="s">
        <v>80</v>
      </c>
      <c r="C13" s="137" t="s">
        <v>81</v>
      </c>
      <c r="D13" s="137" t="s">
        <v>80</v>
      </c>
      <c r="E13" s="137" t="s">
        <v>80</v>
      </c>
      <c r="F13" s="138" t="s">
        <v>80</v>
      </c>
    </row>
    <row r="14" spans="1:6" ht="16.2" customHeight="1" x14ac:dyDescent="0.2">
      <c r="A14" s="111">
        <v>2024</v>
      </c>
      <c r="B14" s="139" t="s">
        <v>80</v>
      </c>
      <c r="C14" s="140" t="s">
        <v>80</v>
      </c>
      <c r="D14" s="140" t="s">
        <v>80</v>
      </c>
      <c r="E14" s="140" t="s">
        <v>81</v>
      </c>
      <c r="F14" s="141" t="s">
        <v>80</v>
      </c>
    </row>
    <row r="16" spans="1:6" ht="11.4" customHeight="1" x14ac:dyDescent="0.2">
      <c r="A16" s="154" t="s">
        <v>139</v>
      </c>
      <c r="B16" s="154"/>
      <c r="C16" s="154"/>
      <c r="D16" s="154"/>
      <c r="E16" s="154"/>
      <c r="F16" s="154"/>
    </row>
    <row r="17" spans="1:6" x14ac:dyDescent="0.2">
      <c r="A17" s="154"/>
      <c r="B17" s="154"/>
      <c r="C17" s="154"/>
      <c r="D17" s="154"/>
      <c r="E17" s="154"/>
      <c r="F17" s="154"/>
    </row>
    <row r="18" spans="1:6" x14ac:dyDescent="0.2">
      <c r="A18" s="154"/>
      <c r="B18" s="154"/>
      <c r="C18" s="154"/>
      <c r="D18" s="154"/>
      <c r="E18" s="154"/>
      <c r="F18" s="154"/>
    </row>
    <row r="19" spans="1:6" ht="13.2" x14ac:dyDescent="0.2">
      <c r="A19" t="s">
        <v>83</v>
      </c>
    </row>
    <row r="21" spans="1:6" x14ac:dyDescent="0.2">
      <c r="A21" s="112"/>
    </row>
  </sheetData>
  <mergeCells count="2">
    <mergeCell ref="A1:C1"/>
    <mergeCell ref="A16:F18"/>
  </mergeCells>
  <pageMargins left="0.7" right="0.7" top="0.75" bottom="0.75" header="0.3" footer="0.3"/>
  <pageSetup paperSize="9"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7"/>
  <sheetViews>
    <sheetView showGridLines="0" workbookViewId="0">
      <selection activeCell="A7" sqref="A7"/>
    </sheetView>
  </sheetViews>
  <sheetFormatPr defaultColWidth="9.125" defaultRowHeight="11.4" x14ac:dyDescent="0.2"/>
  <cols>
    <col min="1" max="1" width="16.625" customWidth="1"/>
    <col min="2" max="9" width="13.75" style="96" customWidth="1"/>
  </cols>
  <sheetData>
    <row r="1" spans="1:9" ht="60" customHeight="1" x14ac:dyDescent="0.2">
      <c r="A1" s="146"/>
      <c r="B1" s="146"/>
      <c r="C1" s="146"/>
    </row>
    <row r="2" spans="1:9" ht="20.25" customHeight="1" x14ac:dyDescent="0.2">
      <c r="A2" s="155" t="s">
        <v>11</v>
      </c>
      <c r="B2" s="155"/>
      <c r="C2" s="155"/>
      <c r="D2" s="155"/>
      <c r="E2" s="155"/>
      <c r="F2" s="155"/>
      <c r="G2" s="155"/>
      <c r="H2" s="155"/>
      <c r="I2" s="155"/>
    </row>
    <row r="3" spans="1:9" x14ac:dyDescent="0.2">
      <c r="A3" s="147"/>
      <c r="B3" s="147"/>
      <c r="C3" s="147"/>
      <c r="D3" s="147"/>
      <c r="E3" s="147"/>
      <c r="F3" s="147"/>
      <c r="G3" s="147"/>
      <c r="H3" s="147"/>
      <c r="I3" s="147"/>
    </row>
    <row r="5" spans="1:9" ht="20.25" customHeight="1" x14ac:dyDescent="0.25">
      <c r="A5" s="12" t="s">
        <v>84</v>
      </c>
    </row>
    <row r="7" spans="1:9" ht="16.2" customHeight="1" x14ac:dyDescent="0.2">
      <c r="A7" s="53"/>
      <c r="B7" s="109" t="s">
        <v>85</v>
      </c>
      <c r="C7" s="110" t="s">
        <v>86</v>
      </c>
      <c r="D7" s="110" t="s">
        <v>87</v>
      </c>
      <c r="E7" s="110" t="s">
        <v>88</v>
      </c>
      <c r="F7" s="110" t="s">
        <v>89</v>
      </c>
      <c r="G7" s="110" t="s">
        <v>90</v>
      </c>
      <c r="H7" s="110" t="s">
        <v>91</v>
      </c>
      <c r="I7" s="97" t="s">
        <v>92</v>
      </c>
    </row>
    <row r="8" spans="1:9" ht="16.2" customHeight="1" x14ac:dyDescent="0.2">
      <c r="A8" s="47" t="s">
        <v>93</v>
      </c>
      <c r="B8" s="98" t="s">
        <v>94</v>
      </c>
      <c r="C8" s="96" t="s">
        <v>95</v>
      </c>
      <c r="D8" s="96" t="s">
        <v>96</v>
      </c>
      <c r="E8" s="96" t="s">
        <v>97</v>
      </c>
      <c r="F8" s="96" t="s">
        <v>98</v>
      </c>
      <c r="G8" s="96" t="s">
        <v>99</v>
      </c>
      <c r="H8" s="130" t="s">
        <v>100</v>
      </c>
      <c r="I8" s="99" t="s">
        <v>101</v>
      </c>
    </row>
    <row r="9" spans="1:9" ht="16.2" customHeight="1" x14ac:dyDescent="0.2">
      <c r="A9" s="48" t="s">
        <v>102</v>
      </c>
      <c r="B9" s="98" t="s">
        <v>103</v>
      </c>
      <c r="C9" s="96" t="s">
        <v>104</v>
      </c>
      <c r="D9" s="96" t="s">
        <v>80</v>
      </c>
      <c r="E9" s="96" t="s">
        <v>105</v>
      </c>
      <c r="F9" s="96" t="s">
        <v>106</v>
      </c>
      <c r="G9" s="96" t="s">
        <v>107</v>
      </c>
      <c r="H9" s="96" t="s">
        <v>108</v>
      </c>
      <c r="I9" s="99" t="s">
        <v>109</v>
      </c>
    </row>
    <row r="10" spans="1:9" ht="16.2" customHeight="1" x14ac:dyDescent="0.2">
      <c r="A10" s="48" t="s">
        <v>110</v>
      </c>
      <c r="B10" s="98" t="s">
        <v>80</v>
      </c>
      <c r="C10" s="96" t="s">
        <v>80</v>
      </c>
      <c r="D10" s="96" t="s">
        <v>80</v>
      </c>
      <c r="E10" s="96" t="s">
        <v>80</v>
      </c>
      <c r="F10" s="96" t="s">
        <v>80</v>
      </c>
      <c r="G10" s="96" t="s">
        <v>80</v>
      </c>
      <c r="H10" s="96" t="s">
        <v>111</v>
      </c>
      <c r="I10" s="99" t="s">
        <v>112</v>
      </c>
    </row>
    <row r="11" spans="1:9" ht="16.2" customHeight="1" x14ac:dyDescent="0.2">
      <c r="A11" s="49" t="s">
        <v>113</v>
      </c>
      <c r="B11" s="98" t="s">
        <v>94</v>
      </c>
      <c r="C11" s="96" t="s">
        <v>95</v>
      </c>
      <c r="D11" s="96" t="s">
        <v>114</v>
      </c>
      <c r="E11" s="96" t="s">
        <v>115</v>
      </c>
      <c r="F11" s="96" t="s">
        <v>116</v>
      </c>
      <c r="G11" s="96" t="s">
        <v>117</v>
      </c>
      <c r="H11" s="96" t="s">
        <v>118</v>
      </c>
      <c r="I11" s="99" t="s">
        <v>112</v>
      </c>
    </row>
    <row r="12" spans="1:9" ht="16.2" customHeight="1" x14ac:dyDescent="0.2">
      <c r="A12" s="50" t="s">
        <v>119</v>
      </c>
      <c r="B12" s="98" t="s">
        <v>120</v>
      </c>
      <c r="C12" s="96" t="s">
        <v>95</v>
      </c>
      <c r="D12" s="96" t="s">
        <v>121</v>
      </c>
      <c r="E12" s="96" t="s">
        <v>122</v>
      </c>
      <c r="F12" s="96" t="s">
        <v>123</v>
      </c>
      <c r="G12" s="96" t="s">
        <v>124</v>
      </c>
      <c r="H12" s="96" t="s">
        <v>125</v>
      </c>
      <c r="I12" s="99" t="s">
        <v>126</v>
      </c>
    </row>
    <row r="13" spans="1:9" ht="16.2" customHeight="1" x14ac:dyDescent="0.2">
      <c r="A13" s="50" t="s">
        <v>127</v>
      </c>
      <c r="B13" s="98" t="s">
        <v>120</v>
      </c>
      <c r="C13" s="96" t="s">
        <v>95</v>
      </c>
      <c r="D13" s="96" t="s">
        <v>128</v>
      </c>
      <c r="E13" s="96" t="s">
        <v>129</v>
      </c>
      <c r="F13" s="96" t="s">
        <v>130</v>
      </c>
      <c r="G13" s="96" t="s">
        <v>80</v>
      </c>
      <c r="H13" s="96" t="s">
        <v>80</v>
      </c>
      <c r="I13" s="99" t="s">
        <v>80</v>
      </c>
    </row>
    <row r="14" spans="1:9" ht="16.2" customHeight="1" x14ac:dyDescent="0.2">
      <c r="A14" s="50" t="s">
        <v>131</v>
      </c>
      <c r="B14" s="98" t="s">
        <v>120</v>
      </c>
      <c r="C14" s="96" t="s">
        <v>104</v>
      </c>
      <c r="D14" s="96" t="s">
        <v>132</v>
      </c>
      <c r="E14" s="96" t="s">
        <v>133</v>
      </c>
      <c r="F14" s="96" t="s">
        <v>80</v>
      </c>
      <c r="G14" s="96" t="s">
        <v>80</v>
      </c>
      <c r="H14" s="96" t="s">
        <v>80</v>
      </c>
      <c r="I14" s="99" t="s">
        <v>80</v>
      </c>
    </row>
    <row r="15" spans="1:9" ht="16.2" customHeight="1" x14ac:dyDescent="0.2">
      <c r="A15" s="51"/>
      <c r="B15" s="98"/>
      <c r="I15" s="99"/>
    </row>
    <row r="16" spans="1:9" ht="16.2" customHeight="1" x14ac:dyDescent="0.2">
      <c r="A16" s="50" t="s">
        <v>134</v>
      </c>
      <c r="B16" s="98"/>
      <c r="I16" s="99"/>
    </row>
    <row r="17" spans="1:9" ht="16.2" customHeight="1" x14ac:dyDescent="0.2">
      <c r="A17" s="50" t="s">
        <v>135</v>
      </c>
      <c r="B17" s="98">
        <v>1917</v>
      </c>
      <c r="C17" s="96" t="s">
        <v>136</v>
      </c>
      <c r="I17" s="99"/>
    </row>
    <row r="18" spans="1:9" ht="16.2" customHeight="1" x14ac:dyDescent="0.2">
      <c r="A18" s="52" t="s">
        <v>137</v>
      </c>
      <c r="B18" s="100">
        <v>1918</v>
      </c>
      <c r="C18" s="101" t="s">
        <v>136</v>
      </c>
      <c r="D18" s="101"/>
      <c r="E18" s="101"/>
      <c r="F18" s="101"/>
      <c r="G18" s="101"/>
      <c r="H18" s="101"/>
      <c r="I18" s="102"/>
    </row>
    <row r="20" spans="1:9" ht="12" customHeight="1" x14ac:dyDescent="0.2">
      <c r="A20" s="151" t="s">
        <v>138</v>
      </c>
      <c r="B20" s="151"/>
      <c r="C20" s="151"/>
      <c r="D20" s="151"/>
      <c r="E20" s="151"/>
      <c r="F20" s="151"/>
      <c r="G20" s="151"/>
      <c r="H20" s="151"/>
      <c r="I20" s="151"/>
    </row>
    <row r="21" spans="1:9" x14ac:dyDescent="0.2">
      <c r="A21" s="117"/>
      <c r="B21" s="117"/>
      <c r="C21" s="117"/>
      <c r="D21" s="117"/>
      <c r="E21" s="117"/>
      <c r="F21" s="117"/>
      <c r="G21" s="117"/>
      <c r="H21" s="117"/>
      <c r="I21" s="117"/>
    </row>
    <row r="22" spans="1:9" x14ac:dyDescent="0.2">
      <c r="A22" s="117"/>
      <c r="B22" s="117"/>
      <c r="C22" s="117"/>
      <c r="D22" s="117"/>
      <c r="E22" s="117"/>
      <c r="F22" s="117"/>
      <c r="G22" s="117"/>
      <c r="H22" s="117"/>
      <c r="I22" s="117"/>
    </row>
    <row r="25" spans="1:9" x14ac:dyDescent="0.2">
      <c r="A25" s="156"/>
      <c r="B25" s="156"/>
      <c r="C25" s="156"/>
      <c r="D25" s="156"/>
      <c r="E25" s="156"/>
      <c r="F25" s="156"/>
    </row>
    <row r="26" spans="1:9" x14ac:dyDescent="0.2">
      <c r="A26" s="156"/>
      <c r="B26" s="156"/>
      <c r="C26" s="156"/>
      <c r="D26" s="156"/>
      <c r="E26" s="156"/>
      <c r="F26" s="156"/>
    </row>
    <row r="27" spans="1:9" x14ac:dyDescent="0.2">
      <c r="A27" s="156"/>
      <c r="B27" s="156"/>
      <c r="C27" s="156"/>
      <c r="D27" s="156"/>
      <c r="E27" s="156"/>
      <c r="F27" s="156"/>
    </row>
  </sheetData>
  <mergeCells count="4">
    <mergeCell ref="A1:C1"/>
    <mergeCell ref="A2:I3"/>
    <mergeCell ref="A25:F27"/>
    <mergeCell ref="A20:I20"/>
  </mergeCells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7"/>
  <sheetViews>
    <sheetView showGridLines="0" workbookViewId="0">
      <selection activeCell="A8" sqref="A8"/>
    </sheetView>
  </sheetViews>
  <sheetFormatPr defaultColWidth="11.375" defaultRowHeight="11.4" x14ac:dyDescent="0.2"/>
  <cols>
    <col min="2" max="4" width="16.75" customWidth="1"/>
  </cols>
  <sheetData>
    <row r="1" spans="1:4" ht="60" customHeight="1" x14ac:dyDescent="0.2">
      <c r="A1" s="146"/>
      <c r="B1" s="146"/>
      <c r="C1" s="146"/>
    </row>
    <row r="2" spans="1:4" ht="20.399999999999999" x14ac:dyDescent="0.35">
      <c r="A2" s="147" t="s">
        <v>2</v>
      </c>
      <c r="B2" s="147"/>
      <c r="C2" s="147"/>
      <c r="D2" s="147"/>
    </row>
    <row r="4" spans="1:4" ht="15" x14ac:dyDescent="0.25">
      <c r="A4" s="131" t="s">
        <v>14</v>
      </c>
    </row>
    <row r="5" spans="1:4" ht="15.6" x14ac:dyDescent="0.3">
      <c r="A5" s="1"/>
    </row>
    <row r="6" spans="1:4" ht="15" x14ac:dyDescent="0.25">
      <c r="A6" s="12" t="s">
        <v>15</v>
      </c>
    </row>
    <row r="8" spans="1:4" ht="16.2" customHeight="1" x14ac:dyDescent="0.2">
      <c r="A8" s="30"/>
      <c r="B8" s="14" t="s">
        <v>16</v>
      </c>
      <c r="C8" s="14" t="s">
        <v>17</v>
      </c>
      <c r="D8" s="9" t="s">
        <v>18</v>
      </c>
    </row>
    <row r="9" spans="1:4" ht="16.2" customHeight="1" x14ac:dyDescent="0.2">
      <c r="A9" s="28">
        <v>2015</v>
      </c>
      <c r="B9" s="54">
        <v>4463.0523034166663</v>
      </c>
      <c r="C9" s="55">
        <v>45604.655089583342</v>
      </c>
      <c r="D9" s="56">
        <v>50067.707393000012</v>
      </c>
    </row>
    <row r="10" spans="1:4" ht="16.2" customHeight="1" x14ac:dyDescent="0.2">
      <c r="A10" s="28">
        <v>2016</v>
      </c>
      <c r="B10" s="54">
        <v>4515.4118175000003</v>
      </c>
      <c r="C10" s="55">
        <v>44725.847960416664</v>
      </c>
      <c r="D10" s="56">
        <v>49241.259777916668</v>
      </c>
    </row>
    <row r="11" spans="1:4" ht="16.2" customHeight="1" x14ac:dyDescent="0.2">
      <c r="A11" s="28">
        <v>2017</v>
      </c>
      <c r="B11" s="54">
        <v>4536.0589895833336</v>
      </c>
      <c r="C11" s="55">
        <v>42426.923406249989</v>
      </c>
      <c r="D11" s="56">
        <v>46962.982395833322</v>
      </c>
    </row>
    <row r="12" spans="1:4" ht="16.2" customHeight="1" x14ac:dyDescent="0.2">
      <c r="A12" s="28">
        <v>2018</v>
      </c>
      <c r="B12" s="54">
        <v>4473.4607192499998</v>
      </c>
      <c r="C12" s="55">
        <v>39354.343806249999</v>
      </c>
      <c r="D12" s="56">
        <v>43827.804525499996</v>
      </c>
    </row>
    <row r="13" spans="1:4" ht="16.2" customHeight="1" x14ac:dyDescent="0.2">
      <c r="A13" s="28">
        <v>2019</v>
      </c>
      <c r="B13" s="54">
        <v>4409.2048067916667</v>
      </c>
      <c r="C13" s="55">
        <v>36577.235770833329</v>
      </c>
      <c r="D13" s="56">
        <v>40986.440577624999</v>
      </c>
    </row>
    <row r="14" spans="1:4" ht="16.2" customHeight="1" x14ac:dyDescent="0.2">
      <c r="A14" s="28">
        <v>2020</v>
      </c>
      <c r="B14" s="54">
        <v>4335.6749612499998</v>
      </c>
      <c r="C14" s="55">
        <v>36226.625604166671</v>
      </c>
      <c r="D14" s="56">
        <v>40562.30056541667</v>
      </c>
    </row>
    <row r="15" spans="1:4" ht="16.2" customHeight="1" x14ac:dyDescent="0.2">
      <c r="A15" s="28">
        <v>2021</v>
      </c>
      <c r="B15" s="54">
        <v>4318.2542776666669</v>
      </c>
      <c r="C15" s="55">
        <v>35018.101641666661</v>
      </c>
      <c r="D15" s="56">
        <v>39336.355919333328</v>
      </c>
    </row>
    <row r="16" spans="1:4" ht="16.2" customHeight="1" x14ac:dyDescent="0.2">
      <c r="A16" s="28">
        <v>2022</v>
      </c>
      <c r="B16" s="54">
        <v>4278.2050217500009</v>
      </c>
      <c r="C16" s="55">
        <v>35084.88009583333</v>
      </c>
      <c r="D16" s="56">
        <v>39363.08511758333</v>
      </c>
    </row>
    <row r="17" spans="1:4" ht="16.2" customHeight="1" x14ac:dyDescent="0.2">
      <c r="A17" s="28">
        <v>2023</v>
      </c>
      <c r="B17" s="54">
        <v>4224.1959126666661</v>
      </c>
      <c r="C17" s="55">
        <v>35526.999312499996</v>
      </c>
      <c r="D17" s="56">
        <v>39751.195225166666</v>
      </c>
    </row>
    <row r="18" spans="1:4" ht="16.2" customHeight="1" x14ac:dyDescent="0.2">
      <c r="A18" s="29">
        <v>2024</v>
      </c>
      <c r="B18" s="57">
        <v>4190.99511325</v>
      </c>
      <c r="C18" s="58">
        <v>34334.665393750001</v>
      </c>
      <c r="D18" s="59">
        <v>38525.660507000001</v>
      </c>
    </row>
    <row r="20" spans="1:4" x14ac:dyDescent="0.2">
      <c r="B20" s="3"/>
      <c r="C20" s="3"/>
    </row>
    <row r="24" spans="1:4" x14ac:dyDescent="0.2">
      <c r="A24" s="7"/>
      <c r="B24" s="7"/>
      <c r="C24" s="7"/>
      <c r="D24" s="44"/>
    </row>
    <row r="25" spans="1:4" x14ac:dyDescent="0.2">
      <c r="A25" s="8"/>
      <c r="B25" s="6"/>
      <c r="C25" s="6"/>
      <c r="D25" s="6"/>
    </row>
    <row r="26" spans="1:4" x14ac:dyDescent="0.2">
      <c r="A26" s="7"/>
      <c r="B26" s="7"/>
      <c r="C26" s="7"/>
      <c r="D26" s="7"/>
    </row>
    <row r="27" spans="1:4" x14ac:dyDescent="0.2">
      <c r="A27" s="7"/>
      <c r="B27" s="7"/>
      <c r="C27" s="7"/>
      <c r="D27" s="7"/>
    </row>
  </sheetData>
  <mergeCells count="2">
    <mergeCell ref="A1:C1"/>
    <mergeCell ref="A2:D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0"/>
  <sheetViews>
    <sheetView showGridLines="0" zoomScaleNormal="100" workbookViewId="0">
      <selection activeCell="A8" sqref="A8"/>
    </sheetView>
  </sheetViews>
  <sheetFormatPr defaultColWidth="11.375" defaultRowHeight="11.4" x14ac:dyDescent="0.2"/>
  <cols>
    <col min="1" max="1" width="12.375" customWidth="1"/>
    <col min="2" max="7" width="16.75" customWidth="1"/>
  </cols>
  <sheetData>
    <row r="1" spans="1:7" ht="60" customHeight="1" x14ac:dyDescent="0.2">
      <c r="A1" s="146"/>
      <c r="B1" s="146"/>
      <c r="C1" s="146"/>
    </row>
    <row r="2" spans="1:7" ht="20.399999999999999" x14ac:dyDescent="0.35">
      <c r="A2" s="147" t="s">
        <v>3</v>
      </c>
      <c r="B2" s="147"/>
      <c r="C2" s="147"/>
      <c r="D2" s="147"/>
      <c r="E2" s="147"/>
      <c r="F2" s="147"/>
      <c r="G2" s="147"/>
    </row>
    <row r="4" spans="1:7" ht="15" x14ac:dyDescent="0.25">
      <c r="A4" s="12" t="s">
        <v>19</v>
      </c>
    </row>
    <row r="5" spans="1:7" ht="15.6" x14ac:dyDescent="0.3">
      <c r="A5" s="1"/>
    </row>
    <row r="6" spans="1:7" ht="15" x14ac:dyDescent="0.25">
      <c r="A6" s="12" t="s">
        <v>15</v>
      </c>
    </row>
    <row r="8" spans="1:7" ht="16.2" customHeight="1" x14ac:dyDescent="0.2">
      <c r="A8" s="30"/>
      <c r="B8" s="19" t="s">
        <v>20</v>
      </c>
      <c r="C8" s="14" t="s">
        <v>21</v>
      </c>
      <c r="D8" s="14" t="s">
        <v>22</v>
      </c>
      <c r="E8" s="14" t="s">
        <v>23</v>
      </c>
      <c r="F8" s="22" t="s">
        <v>24</v>
      </c>
      <c r="G8" s="9" t="s">
        <v>18</v>
      </c>
    </row>
    <row r="9" spans="1:7" ht="16.2" customHeight="1" x14ac:dyDescent="0.2">
      <c r="A9" s="26">
        <v>2015</v>
      </c>
      <c r="B9" s="60">
        <v>1759.8372666666664</v>
      </c>
      <c r="C9" s="17">
        <v>1193.7776258333331</v>
      </c>
      <c r="D9" s="17">
        <v>529.2080929166666</v>
      </c>
      <c r="E9" s="17">
        <v>826.20515024999986</v>
      </c>
      <c r="F9" s="17">
        <v>154.02416775000003</v>
      </c>
      <c r="G9" s="61">
        <v>4463.0523034166663</v>
      </c>
    </row>
    <row r="10" spans="1:7" ht="16.2" customHeight="1" x14ac:dyDescent="0.2">
      <c r="A10" s="26">
        <v>2016</v>
      </c>
      <c r="B10" s="60">
        <v>1775.1647399999999</v>
      </c>
      <c r="C10" s="17">
        <v>1200.8180291666667</v>
      </c>
      <c r="D10" s="17">
        <v>539.17563999999993</v>
      </c>
      <c r="E10" s="17">
        <v>846.66193199999998</v>
      </c>
      <c r="F10" s="17">
        <v>153.59147633333333</v>
      </c>
      <c r="G10" s="61">
        <v>4515.4118175000003</v>
      </c>
    </row>
    <row r="11" spans="1:7" ht="16.2" customHeight="1" x14ac:dyDescent="0.2">
      <c r="A11" s="26">
        <v>2017</v>
      </c>
      <c r="B11" s="60">
        <v>1774.8514316666669</v>
      </c>
      <c r="C11" s="17">
        <v>1204.8537710833332</v>
      </c>
      <c r="D11" s="17">
        <v>542.09290874999999</v>
      </c>
      <c r="E11" s="17">
        <v>861.07483441666648</v>
      </c>
      <c r="F11" s="17">
        <v>153.18604366666668</v>
      </c>
      <c r="G11" s="61">
        <v>4536.0589895833336</v>
      </c>
    </row>
    <row r="12" spans="1:7" ht="16.2" customHeight="1" x14ac:dyDescent="0.2">
      <c r="A12" s="26">
        <v>2018</v>
      </c>
      <c r="B12" s="60">
        <v>1745.5779383333331</v>
      </c>
      <c r="C12" s="17">
        <v>1179.5690658333333</v>
      </c>
      <c r="D12" s="17">
        <v>534.0868641666666</v>
      </c>
      <c r="E12" s="17">
        <v>861.61216933333333</v>
      </c>
      <c r="F12" s="17">
        <v>152.61468158333332</v>
      </c>
      <c r="G12" s="61">
        <v>4473.4607192499998</v>
      </c>
    </row>
    <row r="13" spans="1:7" ht="16.2" customHeight="1" x14ac:dyDescent="0.2">
      <c r="A13" s="26">
        <v>2019</v>
      </c>
      <c r="B13" s="60">
        <v>1716.7498083333332</v>
      </c>
      <c r="C13" s="17">
        <v>1156.9217775</v>
      </c>
      <c r="D13" s="17">
        <v>525.21015</v>
      </c>
      <c r="E13" s="17">
        <v>857.95582666666667</v>
      </c>
      <c r="F13" s="17">
        <v>152.36724429166665</v>
      </c>
      <c r="G13" s="61">
        <v>4409.2048067916667</v>
      </c>
    </row>
    <row r="14" spans="1:7" ht="16.2" customHeight="1" x14ac:dyDescent="0.2">
      <c r="A14" s="26">
        <v>2020</v>
      </c>
      <c r="B14" s="60">
        <v>1688.2495583333337</v>
      </c>
      <c r="C14" s="17">
        <v>1130.0869166666666</v>
      </c>
      <c r="D14" s="17">
        <v>515.37596999999994</v>
      </c>
      <c r="E14" s="17">
        <v>849.73036433333334</v>
      </c>
      <c r="F14" s="17">
        <v>152.23215191666665</v>
      </c>
      <c r="G14" s="61">
        <v>4335.6749612499998</v>
      </c>
    </row>
    <row r="15" spans="1:7" ht="16.2" customHeight="1" x14ac:dyDescent="0.2">
      <c r="A15" s="26">
        <v>2021</v>
      </c>
      <c r="B15" s="60">
        <v>1684.2292516666669</v>
      </c>
      <c r="C15" s="17">
        <v>1121.6200066666668</v>
      </c>
      <c r="D15" s="17">
        <v>512.54438500000003</v>
      </c>
      <c r="E15" s="17">
        <v>847.70946208333328</v>
      </c>
      <c r="F15" s="17">
        <v>152.15117224999997</v>
      </c>
      <c r="G15" s="61">
        <v>4318.2542776666669</v>
      </c>
    </row>
    <row r="16" spans="1:7" ht="16.2" customHeight="1" x14ac:dyDescent="0.2">
      <c r="A16" s="26">
        <v>2022</v>
      </c>
      <c r="B16" s="60">
        <v>1663.5406233333335</v>
      </c>
      <c r="C16" s="17">
        <v>1108.6226891666668</v>
      </c>
      <c r="D16" s="17">
        <v>509.46078750000009</v>
      </c>
      <c r="E16" s="17">
        <v>844.57995775000018</v>
      </c>
      <c r="F16" s="17">
        <v>152.00096399999998</v>
      </c>
      <c r="G16" s="61">
        <v>4278.2050217500009</v>
      </c>
    </row>
    <row r="17" spans="1:7" ht="16.2" customHeight="1" x14ac:dyDescent="0.2">
      <c r="A17" s="26">
        <v>2023</v>
      </c>
      <c r="B17" s="60">
        <v>1635.809575</v>
      </c>
      <c r="C17" s="17">
        <v>1094.5878875000001</v>
      </c>
      <c r="D17" s="17">
        <v>502.49022208333332</v>
      </c>
      <c r="E17" s="17">
        <v>839.42110149999974</v>
      </c>
      <c r="F17" s="17">
        <v>151.88712658333336</v>
      </c>
      <c r="G17" s="61">
        <v>4224.1959126666661</v>
      </c>
    </row>
    <row r="18" spans="1:7" ht="16.2" customHeight="1" x14ac:dyDescent="0.2">
      <c r="A18" s="27">
        <v>2024</v>
      </c>
      <c r="B18" s="62">
        <v>1620.5538533333331</v>
      </c>
      <c r="C18" s="18">
        <v>1083.2321783333332</v>
      </c>
      <c r="D18" s="18">
        <v>499.17175458333332</v>
      </c>
      <c r="E18" s="18">
        <v>836.22965008333324</v>
      </c>
      <c r="F18" s="18">
        <v>151.80767691666668</v>
      </c>
      <c r="G18" s="63">
        <v>4190.99511325</v>
      </c>
    </row>
    <row r="19" spans="1:7" ht="16.2" customHeight="1" x14ac:dyDescent="0.2">
      <c r="B19" s="13"/>
      <c r="C19" s="13"/>
      <c r="D19" s="13"/>
      <c r="E19" s="13"/>
      <c r="F19" s="13"/>
      <c r="G19" s="13"/>
    </row>
    <row r="20" spans="1:7" ht="16.2" customHeight="1" x14ac:dyDescent="0.2">
      <c r="A20" s="33">
        <v>2024</v>
      </c>
      <c r="B20" s="23"/>
      <c r="C20" s="23"/>
      <c r="D20" s="23"/>
      <c r="E20" s="23"/>
      <c r="F20" s="23"/>
      <c r="G20" s="24"/>
    </row>
    <row r="21" spans="1:7" ht="16.2" customHeight="1" x14ac:dyDescent="0.2">
      <c r="A21" s="25" t="s">
        <v>25</v>
      </c>
      <c r="B21" s="66">
        <v>1630.2439999999999</v>
      </c>
      <c r="C21" s="64">
        <v>1091.3689099999999</v>
      </c>
      <c r="D21" s="64">
        <v>500.38677999999999</v>
      </c>
      <c r="E21" s="64">
        <v>837.22152300000005</v>
      </c>
      <c r="F21" s="64">
        <v>151.84466449999999</v>
      </c>
      <c r="G21" s="65">
        <v>4211.0658775000002</v>
      </c>
    </row>
    <row r="22" spans="1:7" ht="16.2" customHeight="1" x14ac:dyDescent="0.2">
      <c r="A22" s="25" t="s">
        <v>26</v>
      </c>
      <c r="B22" s="66">
        <v>1627.6796999999999</v>
      </c>
      <c r="C22" s="67">
        <v>1090.41355</v>
      </c>
      <c r="D22" s="67">
        <v>499.73421500000001</v>
      </c>
      <c r="E22" s="67">
        <v>836.65139199999999</v>
      </c>
      <c r="F22" s="67">
        <v>151.83614399999999</v>
      </c>
      <c r="G22" s="68">
        <v>4206.3150009999999</v>
      </c>
    </row>
    <row r="23" spans="1:7" ht="16.2" customHeight="1" x14ac:dyDescent="0.2">
      <c r="A23" s="25" t="s">
        <v>27</v>
      </c>
      <c r="B23" s="66">
        <v>1627.4333799999999</v>
      </c>
      <c r="C23" s="67">
        <v>1087.87301</v>
      </c>
      <c r="D23" s="67">
        <v>498.83138500000001</v>
      </c>
      <c r="E23" s="67">
        <v>835.75916199999995</v>
      </c>
      <c r="F23" s="67">
        <v>151.8253555</v>
      </c>
      <c r="G23" s="68">
        <v>4201.7222924999996</v>
      </c>
    </row>
    <row r="24" spans="1:7" ht="16.2" customHeight="1" x14ac:dyDescent="0.2">
      <c r="A24" s="25" t="s">
        <v>28</v>
      </c>
      <c r="B24" s="66">
        <v>1625.3207199999999</v>
      </c>
      <c r="C24" s="67">
        <v>1087.8127400000001</v>
      </c>
      <c r="D24" s="67">
        <v>498.71126500000003</v>
      </c>
      <c r="E24" s="67">
        <v>835.325469</v>
      </c>
      <c r="F24" s="67">
        <v>151.81843000000001</v>
      </c>
      <c r="G24" s="68">
        <v>4198.9886239999996</v>
      </c>
    </row>
    <row r="25" spans="1:7" ht="16.2" customHeight="1" x14ac:dyDescent="0.2">
      <c r="A25" s="25" t="s">
        <v>29</v>
      </c>
      <c r="B25" s="66">
        <v>1628.4647399999999</v>
      </c>
      <c r="C25" s="67">
        <v>1089.0669499999999</v>
      </c>
      <c r="D25" s="67">
        <v>499.49352499999998</v>
      </c>
      <c r="E25" s="67">
        <v>836.074794</v>
      </c>
      <c r="F25" s="67">
        <v>151.81785400000001</v>
      </c>
      <c r="G25" s="68">
        <v>4204.9178629999997</v>
      </c>
    </row>
    <row r="26" spans="1:7" ht="16.2" customHeight="1" x14ac:dyDescent="0.2">
      <c r="A26" s="25" t="s">
        <v>30</v>
      </c>
      <c r="B26" s="66">
        <v>1628.4935399999999</v>
      </c>
      <c r="C26" s="67">
        <v>1090.83673</v>
      </c>
      <c r="D26" s="67">
        <v>500.26068500000002</v>
      </c>
      <c r="E26" s="67">
        <v>836.73613999999998</v>
      </c>
      <c r="F26" s="67">
        <v>151.81352999999999</v>
      </c>
      <c r="G26" s="68">
        <v>4208.140625</v>
      </c>
    </row>
    <row r="27" spans="1:7" ht="16.2" customHeight="1" x14ac:dyDescent="0.2">
      <c r="A27" s="25" t="s">
        <v>31</v>
      </c>
      <c r="B27" s="66">
        <v>1630.64804</v>
      </c>
      <c r="C27" s="67">
        <v>1091.8014000000001</v>
      </c>
      <c r="D27" s="67">
        <v>500.27063500000003</v>
      </c>
      <c r="E27" s="67">
        <v>836.96355000000005</v>
      </c>
      <c r="F27" s="67">
        <v>151.805305</v>
      </c>
      <c r="G27" s="56">
        <v>4211.4889300000004</v>
      </c>
    </row>
    <row r="28" spans="1:7" ht="16.2" customHeight="1" x14ac:dyDescent="0.2">
      <c r="A28" s="25" t="s">
        <v>32</v>
      </c>
      <c r="B28" s="66">
        <v>1621.7708600000001</v>
      </c>
      <c r="C28" s="67">
        <v>1091.1674399999999</v>
      </c>
      <c r="D28" s="67">
        <v>500.53242499999999</v>
      </c>
      <c r="E28" s="67">
        <v>836.56334600000002</v>
      </c>
      <c r="F28" s="67">
        <v>151.79776899999999</v>
      </c>
      <c r="G28" s="56">
        <v>4201.8318399999998</v>
      </c>
    </row>
    <row r="29" spans="1:7" ht="16.2" customHeight="1" x14ac:dyDescent="0.2">
      <c r="A29" s="25" t="s">
        <v>33</v>
      </c>
      <c r="B29" s="66">
        <v>1611.0503799999999</v>
      </c>
      <c r="C29" s="67">
        <v>1086.1625300000001</v>
      </c>
      <c r="D29" s="67">
        <v>498.78476000000001</v>
      </c>
      <c r="E29" s="67">
        <v>836.42324199999996</v>
      </c>
      <c r="F29" s="67">
        <v>151.79253800000001</v>
      </c>
      <c r="G29" s="56">
        <v>4184.2134500000002</v>
      </c>
    </row>
    <row r="30" spans="1:7" ht="16.2" customHeight="1" x14ac:dyDescent="0.2">
      <c r="A30" s="25" t="s">
        <v>34</v>
      </c>
      <c r="B30" s="66">
        <v>1605.9395199999999</v>
      </c>
      <c r="C30" s="67">
        <v>1064.3967</v>
      </c>
      <c r="D30" s="67">
        <v>497.83954499999999</v>
      </c>
      <c r="E30" s="67">
        <v>836.475548</v>
      </c>
      <c r="F30" s="67">
        <v>151.78623250000001</v>
      </c>
      <c r="G30" s="56">
        <v>4156.4375454999999</v>
      </c>
    </row>
    <row r="31" spans="1:7" ht="16.2" customHeight="1" x14ac:dyDescent="0.2">
      <c r="A31" s="25" t="s">
        <v>35</v>
      </c>
      <c r="B31" s="66">
        <v>1605.0535400000001</v>
      </c>
      <c r="C31" s="67">
        <v>1063.56574</v>
      </c>
      <c r="D31" s="67">
        <v>497.76186000000001</v>
      </c>
      <c r="E31" s="67">
        <v>835.41207899999995</v>
      </c>
      <c r="F31" s="67">
        <v>151.779034</v>
      </c>
      <c r="G31" s="56">
        <v>4153.5722530000003</v>
      </c>
    </row>
    <row r="32" spans="1:7" ht="16.2" customHeight="1" x14ac:dyDescent="0.2">
      <c r="A32" s="27" t="s">
        <v>36</v>
      </c>
      <c r="B32" s="69">
        <v>1604.54782</v>
      </c>
      <c r="C32" s="70">
        <v>1064.32044</v>
      </c>
      <c r="D32" s="70">
        <v>497.45397500000001</v>
      </c>
      <c r="E32" s="70">
        <v>835.14955599999996</v>
      </c>
      <c r="F32" s="70">
        <v>151.77526649999999</v>
      </c>
      <c r="G32" s="59">
        <v>4153.2470574999998</v>
      </c>
    </row>
    <row r="33" spans="1:7" x14ac:dyDescent="0.2">
      <c r="B33" s="3"/>
      <c r="C33" s="3"/>
      <c r="D33" s="3"/>
      <c r="E33" s="3"/>
      <c r="F33" s="3"/>
      <c r="G33" s="3"/>
    </row>
    <row r="34" spans="1:7" ht="15" x14ac:dyDescent="0.25">
      <c r="A34" s="12" t="s">
        <v>37</v>
      </c>
    </row>
    <row r="36" spans="1:7" ht="16.2" customHeight="1" x14ac:dyDescent="0.2">
      <c r="A36" s="30"/>
      <c r="B36" s="19" t="s">
        <v>20</v>
      </c>
      <c r="C36" s="14" t="s">
        <v>21</v>
      </c>
      <c r="D36" s="14" t="s">
        <v>22</v>
      </c>
      <c r="E36" s="14" t="s">
        <v>23</v>
      </c>
      <c r="F36" s="22" t="s">
        <v>24</v>
      </c>
      <c r="G36" s="9" t="s">
        <v>18</v>
      </c>
    </row>
    <row r="37" spans="1:7" ht="16.2" customHeight="1" x14ac:dyDescent="0.2">
      <c r="A37" s="31">
        <v>2015</v>
      </c>
      <c r="B37" s="60">
        <v>87.991863333333328</v>
      </c>
      <c r="C37" s="17">
        <v>119.37776258333331</v>
      </c>
      <c r="D37" s="17">
        <v>105.84161858333331</v>
      </c>
      <c r="E37" s="17">
        <v>826.20515024999986</v>
      </c>
      <c r="F37" s="17">
        <v>308.04833550000006</v>
      </c>
      <c r="G37" s="61">
        <v>1447.4647302499998</v>
      </c>
    </row>
    <row r="38" spans="1:7" ht="16.2" customHeight="1" x14ac:dyDescent="0.2">
      <c r="A38" s="31">
        <v>2016</v>
      </c>
      <c r="B38" s="60">
        <v>88.758236999999994</v>
      </c>
      <c r="C38" s="17">
        <v>120.08180291666667</v>
      </c>
      <c r="D38" s="17">
        <v>107.83512799999998</v>
      </c>
      <c r="E38" s="17">
        <v>846.66193199999998</v>
      </c>
      <c r="F38" s="17">
        <v>307.18295266666667</v>
      </c>
      <c r="G38" s="61">
        <v>1470.5200525833334</v>
      </c>
    </row>
    <row r="39" spans="1:7" ht="16.2" customHeight="1" x14ac:dyDescent="0.2">
      <c r="A39" s="31">
        <v>2017</v>
      </c>
      <c r="B39" s="60">
        <v>88.742571583333344</v>
      </c>
      <c r="C39" s="17">
        <v>120.48537710833332</v>
      </c>
      <c r="D39" s="17">
        <v>108.41858175</v>
      </c>
      <c r="E39" s="17">
        <v>861.07483441666648</v>
      </c>
      <c r="F39" s="17">
        <v>306.37208733333335</v>
      </c>
      <c r="G39" s="61">
        <v>1485.0934521916665</v>
      </c>
    </row>
    <row r="40" spans="1:7" ht="16.2" customHeight="1" x14ac:dyDescent="0.2">
      <c r="A40" s="31">
        <v>2018</v>
      </c>
      <c r="B40" s="60">
        <v>87.278896916666653</v>
      </c>
      <c r="C40" s="17">
        <v>117.95690658333334</v>
      </c>
      <c r="D40" s="17">
        <v>106.81737283333332</v>
      </c>
      <c r="E40" s="17">
        <v>861.61216933333333</v>
      </c>
      <c r="F40" s="17">
        <v>305.22936316666664</v>
      </c>
      <c r="G40" s="61">
        <v>1478.8947088333332</v>
      </c>
    </row>
    <row r="41" spans="1:7" ht="16.2" customHeight="1" x14ac:dyDescent="0.2">
      <c r="A41" s="31">
        <v>2019</v>
      </c>
      <c r="B41" s="60">
        <v>85.837490416666668</v>
      </c>
      <c r="C41" s="17">
        <v>115.69217775</v>
      </c>
      <c r="D41" s="17">
        <v>105.04203</v>
      </c>
      <c r="E41" s="17">
        <v>857.95582666666667</v>
      </c>
      <c r="F41" s="17">
        <v>304.7344885833333</v>
      </c>
      <c r="G41" s="61">
        <v>1469.2620134166666</v>
      </c>
    </row>
    <row r="42" spans="1:7" ht="16.2" customHeight="1" x14ac:dyDescent="0.2">
      <c r="A42" s="31">
        <v>2020</v>
      </c>
      <c r="B42" s="60">
        <v>84.412477916666688</v>
      </c>
      <c r="C42" s="17">
        <v>113.00869166666666</v>
      </c>
      <c r="D42" s="17">
        <v>103.07519399999998</v>
      </c>
      <c r="E42" s="17">
        <v>849.73036433333334</v>
      </c>
      <c r="F42" s="17">
        <v>304.4643038333333</v>
      </c>
      <c r="G42" s="61">
        <v>1454.6910317500001</v>
      </c>
    </row>
    <row r="43" spans="1:7" ht="16.2" customHeight="1" x14ac:dyDescent="0.2">
      <c r="A43" s="31">
        <v>2021</v>
      </c>
      <c r="B43" s="60">
        <v>84.211462583333343</v>
      </c>
      <c r="C43" s="17">
        <v>112.16200066666667</v>
      </c>
      <c r="D43" s="17">
        <v>102.50887700000001</v>
      </c>
      <c r="E43" s="17">
        <v>847.70946208333328</v>
      </c>
      <c r="F43" s="17">
        <v>304.30234449999995</v>
      </c>
      <c r="G43" s="61">
        <v>1450.8941468333333</v>
      </c>
    </row>
    <row r="44" spans="1:7" ht="16.2" customHeight="1" x14ac:dyDescent="0.2">
      <c r="A44" s="31">
        <v>2022</v>
      </c>
      <c r="B44" s="60">
        <v>83.17703116666668</v>
      </c>
      <c r="C44" s="17">
        <v>110.86226891666668</v>
      </c>
      <c r="D44" s="17">
        <v>101.89215750000002</v>
      </c>
      <c r="E44" s="17">
        <v>844.57995775000018</v>
      </c>
      <c r="F44" s="17">
        <v>304.00192799999996</v>
      </c>
      <c r="G44" s="61">
        <v>1444.5133433333335</v>
      </c>
    </row>
    <row r="45" spans="1:7" ht="16.2" customHeight="1" x14ac:dyDescent="0.2">
      <c r="A45" s="31">
        <v>2023</v>
      </c>
      <c r="B45" s="60">
        <v>81.790478750000005</v>
      </c>
      <c r="C45" s="17">
        <v>109.45878875000001</v>
      </c>
      <c r="D45" s="17">
        <v>100.49804441666666</v>
      </c>
      <c r="E45" s="17">
        <v>839.42110149999974</v>
      </c>
      <c r="F45" s="17">
        <v>303.77425316666671</v>
      </c>
      <c r="G45" s="61">
        <v>1434.9426665833332</v>
      </c>
    </row>
    <row r="46" spans="1:7" ht="16.2" customHeight="1" x14ac:dyDescent="0.2">
      <c r="A46" s="32">
        <v>2024</v>
      </c>
      <c r="B46" s="62">
        <v>81.027692666666653</v>
      </c>
      <c r="C46" s="18">
        <v>108.32321783333332</v>
      </c>
      <c r="D46" s="18">
        <v>99.834350916666665</v>
      </c>
      <c r="E46" s="18">
        <v>836.22965008333324</v>
      </c>
      <c r="F46" s="18">
        <v>303.61535383333336</v>
      </c>
      <c r="G46" s="63">
        <v>1429.0302653333333</v>
      </c>
    </row>
    <row r="48" spans="1:7" ht="13.2" x14ac:dyDescent="0.2">
      <c r="A48" t="s">
        <v>38</v>
      </c>
    </row>
    <row r="50" spans="1:7" ht="29.25" customHeight="1" x14ac:dyDescent="0.2">
      <c r="A50" s="148"/>
      <c r="B50" s="148"/>
      <c r="C50" s="148"/>
      <c r="D50" s="148"/>
      <c r="E50" s="148"/>
      <c r="F50" s="148"/>
      <c r="G50" s="148"/>
    </row>
  </sheetData>
  <mergeCells count="3">
    <mergeCell ref="A1:C1"/>
    <mergeCell ref="A50:G50"/>
    <mergeCell ref="A2:G2"/>
  </mergeCells>
  <pageMargins left="0.7" right="0.7" top="0.75" bottom="0.75" header="0.3" footer="0.3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zoomScaleNormal="100" workbookViewId="0">
      <selection activeCell="A8" sqref="A8"/>
    </sheetView>
  </sheetViews>
  <sheetFormatPr defaultColWidth="11.375" defaultRowHeight="11.4" x14ac:dyDescent="0.2"/>
  <cols>
    <col min="1" max="1" width="12.875" customWidth="1"/>
    <col min="2" max="7" width="16.75" customWidth="1"/>
  </cols>
  <sheetData>
    <row r="1" spans="1:7" ht="60" customHeight="1" x14ac:dyDescent="0.2">
      <c r="A1" s="146"/>
      <c r="B1" s="146"/>
      <c r="C1" s="146"/>
    </row>
    <row r="2" spans="1:7" ht="20.399999999999999" x14ac:dyDescent="0.35">
      <c r="A2" s="147" t="s">
        <v>4</v>
      </c>
      <c r="B2" s="147"/>
      <c r="C2" s="147"/>
      <c r="D2" s="147"/>
      <c r="E2" s="147"/>
      <c r="F2" s="147"/>
      <c r="G2" s="147"/>
    </row>
    <row r="4" spans="1:7" ht="15" x14ac:dyDescent="0.25">
      <c r="A4" s="12" t="s">
        <v>19</v>
      </c>
    </row>
    <row r="5" spans="1:7" ht="15.6" x14ac:dyDescent="0.3">
      <c r="A5" s="1"/>
    </row>
    <row r="6" spans="1:7" ht="15" x14ac:dyDescent="0.25">
      <c r="A6" s="12" t="s">
        <v>15</v>
      </c>
    </row>
    <row r="8" spans="1:7" ht="16.2" customHeight="1" x14ac:dyDescent="0.2">
      <c r="A8" s="30"/>
      <c r="B8" s="14" t="s">
        <v>39</v>
      </c>
      <c r="C8" s="14" t="s">
        <v>40</v>
      </c>
      <c r="D8" s="14" t="s">
        <v>41</v>
      </c>
      <c r="E8" s="14" t="s">
        <v>42</v>
      </c>
      <c r="F8" s="14" t="s">
        <v>43</v>
      </c>
      <c r="G8" s="9" t="s">
        <v>18</v>
      </c>
    </row>
    <row r="9" spans="1:7" ht="16.2" customHeight="1" x14ac:dyDescent="0.2">
      <c r="A9" s="26">
        <v>2015</v>
      </c>
      <c r="B9" s="60">
        <v>17947.160291666663</v>
      </c>
      <c r="C9" s="17">
        <v>18354.916499999999</v>
      </c>
      <c r="D9" s="17">
        <v>6056.2841833333332</v>
      </c>
      <c r="E9" s="17">
        <v>2153.4785041666669</v>
      </c>
      <c r="F9" s="17">
        <v>1092.8156104166667</v>
      </c>
      <c r="G9" s="61">
        <v>45604.655089583342</v>
      </c>
    </row>
    <row r="10" spans="1:7" ht="16.2" customHeight="1" x14ac:dyDescent="0.2">
      <c r="A10" s="26">
        <v>2016</v>
      </c>
      <c r="B10" s="60">
        <v>17029.36004166667</v>
      </c>
      <c r="C10" s="17">
        <v>18444.837979166663</v>
      </c>
      <c r="D10" s="17">
        <v>5963.2841083333333</v>
      </c>
      <c r="E10" s="17">
        <v>2172.41095</v>
      </c>
      <c r="F10" s="17">
        <v>1115.95488125</v>
      </c>
      <c r="G10" s="61">
        <v>44725.847960416664</v>
      </c>
    </row>
    <row r="11" spans="1:7" ht="16.2" customHeight="1" x14ac:dyDescent="0.2">
      <c r="A11" s="26">
        <v>2017</v>
      </c>
      <c r="B11" s="60">
        <v>15627.44070833333</v>
      </c>
      <c r="C11" s="17">
        <v>17689.049145833334</v>
      </c>
      <c r="D11" s="17">
        <v>5830.3354500000014</v>
      </c>
      <c r="E11" s="17">
        <v>2160.8543583333335</v>
      </c>
      <c r="F11" s="17">
        <v>1119.24374375</v>
      </c>
      <c r="G11" s="61">
        <v>42426.923406249989</v>
      </c>
    </row>
    <row r="12" spans="1:7" ht="16.2" customHeight="1" x14ac:dyDescent="0.2">
      <c r="A12" s="26">
        <v>2018</v>
      </c>
      <c r="B12" s="60">
        <v>14013.423916666667</v>
      </c>
      <c r="C12" s="17">
        <v>16567.318875000001</v>
      </c>
      <c r="D12" s="17">
        <v>5611.9068166666666</v>
      </c>
      <c r="E12" s="17">
        <v>2066.9382458333334</v>
      </c>
      <c r="F12" s="17">
        <v>1094.7559520833333</v>
      </c>
      <c r="G12" s="61">
        <v>39354.343806249999</v>
      </c>
    </row>
    <row r="13" spans="1:7" ht="16.2" customHeight="1" x14ac:dyDescent="0.2">
      <c r="A13" s="26">
        <v>2019</v>
      </c>
      <c r="B13" s="60">
        <v>12238.022458333333</v>
      </c>
      <c r="C13" s="17">
        <v>15128.647145833333</v>
      </c>
      <c r="D13" s="17">
        <v>6009.6982833333341</v>
      </c>
      <c r="E13" s="17">
        <v>2144.9754833333332</v>
      </c>
      <c r="F13" s="17">
        <v>1055.8924</v>
      </c>
      <c r="G13" s="61">
        <v>36577.235770833329</v>
      </c>
    </row>
    <row r="14" spans="1:7" ht="16.2" customHeight="1" x14ac:dyDescent="0.2">
      <c r="A14" s="26">
        <v>2020</v>
      </c>
      <c r="B14" s="60">
        <v>9552.141333333333</v>
      </c>
      <c r="C14" s="17">
        <v>17383.201708333338</v>
      </c>
      <c r="D14" s="17">
        <v>6153.8772083333342</v>
      </c>
      <c r="E14" s="17">
        <v>2113.0360249999999</v>
      </c>
      <c r="F14" s="17">
        <v>1024.3693291666666</v>
      </c>
      <c r="G14" s="61">
        <v>36226.625604166671</v>
      </c>
    </row>
    <row r="15" spans="1:7" ht="16.2" customHeight="1" x14ac:dyDescent="0.2">
      <c r="A15" s="26">
        <v>2021</v>
      </c>
      <c r="B15" s="60">
        <v>7193.5948749999998</v>
      </c>
      <c r="C15" s="17">
        <v>18871.00808333333</v>
      </c>
      <c r="D15" s="17">
        <v>5869.4847500000005</v>
      </c>
      <c r="E15" s="17">
        <v>2062.243979166667</v>
      </c>
      <c r="F15" s="17">
        <v>1021.7699541666667</v>
      </c>
      <c r="G15" s="61">
        <v>35018.101641666661</v>
      </c>
    </row>
    <row r="16" spans="1:7" ht="16.2" customHeight="1" x14ac:dyDescent="0.2">
      <c r="A16" s="26" t="s">
        <v>44</v>
      </c>
      <c r="B16" s="60">
        <v>7268.6752083333331</v>
      </c>
      <c r="C16" s="17">
        <v>18960.210145833331</v>
      </c>
      <c r="D16" s="17">
        <v>5707.3669083333325</v>
      </c>
      <c r="E16" s="17">
        <v>2108.0711166666665</v>
      </c>
      <c r="F16" s="17">
        <v>1040.5567166666669</v>
      </c>
      <c r="G16" s="61">
        <v>35084.88009583333</v>
      </c>
    </row>
    <row r="17" spans="1:7" ht="16.2" customHeight="1" x14ac:dyDescent="0.2">
      <c r="A17" s="26">
        <v>2023</v>
      </c>
      <c r="B17" s="60">
        <v>7607.0682499999994</v>
      </c>
      <c r="C17" s="17">
        <v>19303.956645833332</v>
      </c>
      <c r="D17" s="17">
        <v>5546.7100333333337</v>
      </c>
      <c r="E17" s="17">
        <v>2018.1127291666664</v>
      </c>
      <c r="F17" s="17">
        <v>1051.1516541666667</v>
      </c>
      <c r="G17" s="61">
        <v>35526.999312499996</v>
      </c>
    </row>
    <row r="18" spans="1:7" ht="16.2" customHeight="1" x14ac:dyDescent="0.2">
      <c r="A18" s="27">
        <v>2024</v>
      </c>
      <c r="B18" s="62">
        <v>7456.6150000000007</v>
      </c>
      <c r="C18" s="18">
        <v>18569.117166666667</v>
      </c>
      <c r="D18" s="18">
        <v>5287.3785749999997</v>
      </c>
      <c r="E18" s="18">
        <v>1973.3887249999998</v>
      </c>
      <c r="F18" s="18">
        <v>1048.1659270833336</v>
      </c>
      <c r="G18" s="63">
        <v>34334.665393750001</v>
      </c>
    </row>
    <row r="19" spans="1:7" ht="16.2" customHeight="1" x14ac:dyDescent="0.2">
      <c r="A19" s="34"/>
      <c r="B19" s="17"/>
      <c r="C19" s="17"/>
      <c r="D19" s="17"/>
      <c r="E19" s="17"/>
      <c r="F19" s="17"/>
      <c r="G19" s="17"/>
    </row>
    <row r="20" spans="1:7" ht="16.2" customHeight="1" x14ac:dyDescent="0.2">
      <c r="A20" s="33">
        <v>2024</v>
      </c>
      <c r="B20" s="18"/>
      <c r="C20" s="18"/>
      <c r="D20" s="18"/>
      <c r="E20" s="18"/>
      <c r="F20" s="18"/>
      <c r="G20" s="18"/>
    </row>
    <row r="21" spans="1:7" ht="16.2" customHeight="1" x14ac:dyDescent="0.2">
      <c r="A21" s="25" t="s">
        <v>25</v>
      </c>
      <c r="B21" s="71">
        <v>7693.4219999999996</v>
      </c>
      <c r="C21" s="72">
        <v>19074.151000000002</v>
      </c>
      <c r="D21" s="72">
        <v>5377.1592000000001</v>
      </c>
      <c r="E21" s="72">
        <v>1959.7273</v>
      </c>
      <c r="F21" s="72">
        <v>1037.0342250000001</v>
      </c>
      <c r="G21" s="73">
        <v>35141.493725</v>
      </c>
    </row>
    <row r="22" spans="1:7" ht="16.2" customHeight="1" x14ac:dyDescent="0.2">
      <c r="A22" s="25" t="s">
        <v>26</v>
      </c>
      <c r="B22" s="74">
        <v>7585.5360000000001</v>
      </c>
      <c r="C22" s="75">
        <v>18782.166499999999</v>
      </c>
      <c r="D22" s="75">
        <v>5295.8670000000002</v>
      </c>
      <c r="E22" s="75">
        <v>1948.98505</v>
      </c>
      <c r="F22" s="75">
        <v>1032.7189249999999</v>
      </c>
      <c r="G22" s="76">
        <v>34645.273475000002</v>
      </c>
    </row>
    <row r="23" spans="1:7" ht="16.2" customHeight="1" x14ac:dyDescent="0.2">
      <c r="A23" s="25" t="s">
        <v>27</v>
      </c>
      <c r="B23" s="74">
        <v>7508.7780000000002</v>
      </c>
      <c r="C23" s="75">
        <v>18628.38825</v>
      </c>
      <c r="D23" s="75">
        <v>5264.2596000000003</v>
      </c>
      <c r="E23" s="75">
        <v>1936.06475</v>
      </c>
      <c r="F23" s="75">
        <v>1034.3898750000001</v>
      </c>
      <c r="G23" s="76">
        <v>34371.880475000005</v>
      </c>
    </row>
    <row r="24" spans="1:7" ht="16.2" customHeight="1" x14ac:dyDescent="0.2">
      <c r="A24" s="25" t="s">
        <v>28</v>
      </c>
      <c r="B24" s="74">
        <v>7465.4335000000001</v>
      </c>
      <c r="C24" s="75">
        <v>18563.133000000002</v>
      </c>
      <c r="D24" s="75">
        <v>5254.9153999999999</v>
      </c>
      <c r="E24" s="75">
        <v>1954.6771000000001</v>
      </c>
      <c r="F24" s="75">
        <v>1040.7819999999999</v>
      </c>
      <c r="G24" s="76">
        <v>34278.940999999999</v>
      </c>
    </row>
    <row r="25" spans="1:7" ht="16.2" customHeight="1" x14ac:dyDescent="0.2">
      <c r="A25" s="25" t="s">
        <v>29</v>
      </c>
      <c r="B25" s="74">
        <v>7500.0084999999999</v>
      </c>
      <c r="C25" s="75">
        <v>18778.290499999999</v>
      </c>
      <c r="D25" s="75">
        <v>5368.9548999999997</v>
      </c>
      <c r="E25" s="75">
        <v>2001.97155</v>
      </c>
      <c r="F25" s="75">
        <v>1056.0401750000001</v>
      </c>
      <c r="G25" s="76">
        <v>34705.265625</v>
      </c>
    </row>
    <row r="26" spans="1:7" ht="16.2" customHeight="1" x14ac:dyDescent="0.2">
      <c r="A26" s="25" t="s">
        <v>30</v>
      </c>
      <c r="B26" s="74">
        <v>7476.549</v>
      </c>
      <c r="C26" s="75">
        <v>18680.7605</v>
      </c>
      <c r="D26" s="75">
        <v>5377.8998000000001</v>
      </c>
      <c r="E26" s="75">
        <v>2027.2444</v>
      </c>
      <c r="F26" s="75">
        <v>1065.0022750000001</v>
      </c>
      <c r="G26" s="76">
        <v>34627.455974999997</v>
      </c>
    </row>
    <row r="27" spans="1:7" ht="16.2" customHeight="1" x14ac:dyDescent="0.2">
      <c r="A27" s="25" t="s">
        <v>31</v>
      </c>
      <c r="B27" s="74">
        <v>7413.6139999999996</v>
      </c>
      <c r="C27" s="75">
        <v>18488.465749999999</v>
      </c>
      <c r="D27" s="75">
        <v>5334.5276999999996</v>
      </c>
      <c r="E27" s="75">
        <v>2020.7510500000001</v>
      </c>
      <c r="F27" s="75">
        <v>1065.736525</v>
      </c>
      <c r="G27" s="76">
        <v>34323.095024999995</v>
      </c>
    </row>
    <row r="28" spans="1:7" ht="16.2" customHeight="1" x14ac:dyDescent="0.2">
      <c r="A28" s="25" t="s">
        <v>32</v>
      </c>
      <c r="B28" s="74">
        <v>7347.9629999999997</v>
      </c>
      <c r="C28" s="75">
        <v>18327.77275</v>
      </c>
      <c r="D28" s="75">
        <v>5277.5167000000001</v>
      </c>
      <c r="E28" s="75">
        <v>1994.9532999999999</v>
      </c>
      <c r="F28" s="75">
        <v>1058.8992000000001</v>
      </c>
      <c r="G28" s="76">
        <v>34007.104950000001</v>
      </c>
    </row>
    <row r="29" spans="1:7" ht="16.2" customHeight="1" x14ac:dyDescent="0.2">
      <c r="A29" s="25" t="s">
        <v>33</v>
      </c>
      <c r="B29" s="74">
        <v>7339.7110000000002</v>
      </c>
      <c r="C29" s="75">
        <v>18246.343499999999</v>
      </c>
      <c r="D29" s="75">
        <v>5243.4501</v>
      </c>
      <c r="E29" s="75">
        <v>1975.0607500000001</v>
      </c>
      <c r="F29" s="75">
        <v>1051.2422999999999</v>
      </c>
      <c r="G29" s="76">
        <v>33855.807649999995</v>
      </c>
    </row>
    <row r="30" spans="1:7" ht="16.2" customHeight="1" x14ac:dyDescent="0.2">
      <c r="A30" s="25" t="s">
        <v>34</v>
      </c>
      <c r="B30" s="74">
        <v>7332.9139999999998</v>
      </c>
      <c r="C30" s="75">
        <v>18195.965250000001</v>
      </c>
      <c r="D30" s="75">
        <v>5170.5264999999999</v>
      </c>
      <c r="E30" s="75">
        <v>1953.51025</v>
      </c>
      <c r="F30" s="75">
        <v>1044.2376750000001</v>
      </c>
      <c r="G30" s="76">
        <v>33697.153675000001</v>
      </c>
    </row>
    <row r="31" spans="1:7" ht="16.2" customHeight="1" x14ac:dyDescent="0.2">
      <c r="A31" s="25" t="s">
        <v>35</v>
      </c>
      <c r="B31" s="74">
        <v>7366.8720000000003</v>
      </c>
      <c r="C31" s="75">
        <v>18265.588749999999</v>
      </c>
      <c r="D31" s="75">
        <v>5180.0784999999996</v>
      </c>
      <c r="E31" s="75">
        <v>1941.5052499999999</v>
      </c>
      <c r="F31" s="75">
        <v>1041.0773999999999</v>
      </c>
      <c r="G31" s="76">
        <v>33795.121899999998</v>
      </c>
    </row>
    <row r="32" spans="1:7" ht="16.2" customHeight="1" x14ac:dyDescent="0.2">
      <c r="A32" s="27" t="s">
        <v>36</v>
      </c>
      <c r="B32" s="77">
        <v>7448.5789999999997</v>
      </c>
      <c r="C32" s="78">
        <v>18798.380249999998</v>
      </c>
      <c r="D32" s="78">
        <v>5303.3874999999998</v>
      </c>
      <c r="E32" s="78">
        <v>1966.2139500000001</v>
      </c>
      <c r="F32" s="78">
        <v>1050.8305499999999</v>
      </c>
      <c r="G32" s="79">
        <v>34567.391250000001</v>
      </c>
    </row>
    <row r="34" spans="1:7" ht="15" x14ac:dyDescent="0.25">
      <c r="A34" s="12" t="s">
        <v>37</v>
      </c>
    </row>
    <row r="36" spans="1:7" ht="16.2" customHeight="1" x14ac:dyDescent="0.2">
      <c r="A36" s="30"/>
      <c r="B36" s="14" t="s">
        <v>39</v>
      </c>
      <c r="C36" s="14" t="s">
        <v>40</v>
      </c>
      <c r="D36" s="14" t="s">
        <v>41</v>
      </c>
      <c r="E36" s="14" t="s">
        <v>42</v>
      </c>
      <c r="F36" s="14" t="s">
        <v>43</v>
      </c>
      <c r="G36" s="9" t="s">
        <v>18</v>
      </c>
    </row>
    <row r="37" spans="1:7" ht="16.2" customHeight="1" x14ac:dyDescent="0.2">
      <c r="A37" s="28">
        <v>2015</v>
      </c>
      <c r="B37" s="60">
        <v>17.947160291666663</v>
      </c>
      <c r="C37" s="17">
        <v>36.709832999999996</v>
      </c>
      <c r="D37" s="17">
        <v>30.281420916666665</v>
      </c>
      <c r="E37" s="17">
        <v>21.53478504166667</v>
      </c>
      <c r="F37" s="17">
        <v>21.856312208333335</v>
      </c>
      <c r="G37" s="61">
        <f t="shared" ref="G37:G39" si="0">SUM(B37:F37)</f>
        <v>128.32951145833334</v>
      </c>
    </row>
    <row r="38" spans="1:7" ht="16.2" customHeight="1" x14ac:dyDescent="0.2">
      <c r="A38" s="28">
        <v>2016</v>
      </c>
      <c r="B38" s="60">
        <v>17.029360041666671</v>
      </c>
      <c r="C38" s="17">
        <v>36.889675958333328</v>
      </c>
      <c r="D38" s="17">
        <v>29.816420541666666</v>
      </c>
      <c r="E38" s="17">
        <v>21.724109500000001</v>
      </c>
      <c r="F38" s="17">
        <v>22.319097624999998</v>
      </c>
      <c r="G38" s="61">
        <f t="shared" si="0"/>
        <v>127.77866366666666</v>
      </c>
    </row>
    <row r="39" spans="1:7" ht="16.2" customHeight="1" x14ac:dyDescent="0.2">
      <c r="A39" s="28">
        <v>2017</v>
      </c>
      <c r="B39" s="60">
        <v>15.62744070833333</v>
      </c>
      <c r="C39" s="17">
        <v>35.378098291666667</v>
      </c>
      <c r="D39" s="17">
        <v>29.151677250000006</v>
      </c>
      <c r="E39" s="17">
        <v>21.608543583333336</v>
      </c>
      <c r="F39" s="17">
        <v>22.384874875000001</v>
      </c>
      <c r="G39" s="61">
        <f t="shared" si="0"/>
        <v>124.15063470833334</v>
      </c>
    </row>
    <row r="40" spans="1:7" ht="16.2" customHeight="1" x14ac:dyDescent="0.2">
      <c r="A40" s="28">
        <v>2018</v>
      </c>
      <c r="B40" s="60">
        <v>14.013423916666667</v>
      </c>
      <c r="C40" s="17">
        <v>33.134637750000003</v>
      </c>
      <c r="D40" s="17">
        <v>28.059534083333332</v>
      </c>
      <c r="E40" s="17">
        <v>20.669382458333335</v>
      </c>
      <c r="F40" s="17">
        <v>21.895119041666668</v>
      </c>
      <c r="G40" s="61">
        <v>117.77209725</v>
      </c>
    </row>
    <row r="41" spans="1:7" ht="16.2" customHeight="1" x14ac:dyDescent="0.2">
      <c r="A41" s="28">
        <v>2019</v>
      </c>
      <c r="B41" s="60">
        <v>12.238022458333333</v>
      </c>
      <c r="C41" s="17">
        <v>30.257294291666664</v>
      </c>
      <c r="D41" s="17">
        <v>30.048491416666671</v>
      </c>
      <c r="E41" s="17">
        <v>21.44975483333333</v>
      </c>
      <c r="F41" s="17">
        <v>21.117847999999999</v>
      </c>
      <c r="G41" s="61">
        <v>115.111411</v>
      </c>
    </row>
    <row r="42" spans="1:7" ht="16.2" customHeight="1" x14ac:dyDescent="0.2">
      <c r="A42" s="28">
        <v>2020</v>
      </c>
      <c r="B42" s="60">
        <v>9.5521413333333332</v>
      </c>
      <c r="C42" s="17">
        <v>34.766403416666677</v>
      </c>
      <c r="D42" s="17">
        <v>30.769386041666671</v>
      </c>
      <c r="E42" s="17">
        <v>21.130360249999999</v>
      </c>
      <c r="F42" s="17">
        <v>20.487386583333333</v>
      </c>
      <c r="G42" s="61">
        <v>116.70567762500001</v>
      </c>
    </row>
    <row r="43" spans="1:7" ht="16.2" customHeight="1" x14ac:dyDescent="0.2">
      <c r="A43" s="28">
        <v>2021</v>
      </c>
      <c r="B43" s="60">
        <v>7.1935948749999996</v>
      </c>
      <c r="C43" s="17">
        <v>37.742016166666659</v>
      </c>
      <c r="D43" s="17">
        <v>29.347423750000004</v>
      </c>
      <c r="E43" s="17">
        <v>20.622439791666672</v>
      </c>
      <c r="F43" s="17">
        <v>20.435399083333333</v>
      </c>
      <c r="G43" s="61">
        <v>115.34087366666667</v>
      </c>
    </row>
    <row r="44" spans="1:7" ht="16.2" customHeight="1" x14ac:dyDescent="0.2">
      <c r="A44" s="132" t="s">
        <v>45</v>
      </c>
      <c r="B44" s="60">
        <v>7.2686752083333328</v>
      </c>
      <c r="C44" s="17">
        <v>37.920420291666659</v>
      </c>
      <c r="D44" s="17">
        <v>28.536834541666664</v>
      </c>
      <c r="E44" s="17">
        <v>21.080711166666664</v>
      </c>
      <c r="F44" s="17">
        <v>20.811134333333339</v>
      </c>
      <c r="G44" s="61">
        <v>115.61777554166666</v>
      </c>
    </row>
    <row r="45" spans="1:7" ht="16.2" customHeight="1" x14ac:dyDescent="0.2">
      <c r="A45" s="28">
        <v>2023</v>
      </c>
      <c r="B45" s="60">
        <v>7.6070682499999993</v>
      </c>
      <c r="C45" s="17">
        <v>38.607913291666662</v>
      </c>
      <c r="D45" s="17">
        <v>27.733550166666667</v>
      </c>
      <c r="E45" s="17">
        <v>20.181127291666666</v>
      </c>
      <c r="F45" s="17">
        <v>21.023033083333335</v>
      </c>
      <c r="G45" s="61">
        <v>115.15269208333332</v>
      </c>
    </row>
    <row r="46" spans="1:7" ht="16.2" customHeight="1" x14ac:dyDescent="0.2">
      <c r="A46" s="29">
        <v>2024</v>
      </c>
      <c r="B46" s="62">
        <v>7.4566150000000011</v>
      </c>
      <c r="C46" s="18">
        <v>37.138234333333337</v>
      </c>
      <c r="D46" s="18">
        <v>26.436892874999998</v>
      </c>
      <c r="E46" s="18">
        <v>19.733887249999999</v>
      </c>
      <c r="F46" s="18">
        <v>20.963318541666673</v>
      </c>
      <c r="G46" s="63">
        <v>111.728948</v>
      </c>
    </row>
    <row r="48" spans="1:7" s="112" customFormat="1" ht="26.25" customHeight="1" x14ac:dyDescent="0.2">
      <c r="A48" s="149" t="s">
        <v>46</v>
      </c>
      <c r="B48" s="149"/>
      <c r="C48" s="149"/>
      <c r="D48" s="149"/>
      <c r="E48" s="149"/>
      <c r="F48" s="149"/>
      <c r="G48" s="149"/>
    </row>
    <row r="49" spans="1:1" s="112" customFormat="1" x14ac:dyDescent="0.2"/>
    <row r="50" spans="1:1" s="112" customFormat="1" ht="17.100000000000001" customHeight="1" x14ac:dyDescent="0.2">
      <c r="A50" s="112" t="s">
        <v>47</v>
      </c>
    </row>
  </sheetData>
  <mergeCells count="3">
    <mergeCell ref="A1:C1"/>
    <mergeCell ref="A48:G48"/>
    <mergeCell ref="A2:G2"/>
  </mergeCells>
  <pageMargins left="0.7" right="0.7" top="0.75" bottom="0.75" header="0.3" footer="0.3"/>
  <pageSetup paperSize="9" scale="86" orientation="portrait" r:id="rId1"/>
  <ignoredErrors>
    <ignoredError sqref="G37:G3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1"/>
  <sheetViews>
    <sheetView showGridLines="0" workbookViewId="0">
      <selection activeCell="A6" sqref="A6"/>
    </sheetView>
  </sheetViews>
  <sheetFormatPr defaultColWidth="11.375" defaultRowHeight="11.4" x14ac:dyDescent="0.2"/>
  <cols>
    <col min="1" max="1" width="12.375" customWidth="1"/>
    <col min="2" max="7" width="16.75" customWidth="1"/>
  </cols>
  <sheetData>
    <row r="1" spans="1:7" ht="60" customHeight="1" x14ac:dyDescent="0.2">
      <c r="A1" s="146"/>
      <c r="B1" s="146"/>
      <c r="C1" s="146"/>
    </row>
    <row r="2" spans="1:7" ht="20.399999999999999" x14ac:dyDescent="0.35">
      <c r="A2" s="10" t="s">
        <v>5</v>
      </c>
      <c r="B2" s="16"/>
      <c r="C2" s="16"/>
      <c r="D2" s="16"/>
      <c r="E2" s="16"/>
      <c r="F2" s="16"/>
      <c r="G2" s="16"/>
    </row>
    <row r="4" spans="1:7" ht="15" x14ac:dyDescent="0.25">
      <c r="A4" s="12" t="s">
        <v>37</v>
      </c>
    </row>
    <row r="6" spans="1:7" ht="16.2" customHeight="1" x14ac:dyDescent="0.2">
      <c r="A6" s="30"/>
      <c r="B6" s="19" t="s">
        <v>39</v>
      </c>
      <c r="C6" s="14" t="s">
        <v>40</v>
      </c>
      <c r="D6" s="14" t="s">
        <v>41</v>
      </c>
      <c r="E6" s="14" t="s">
        <v>42</v>
      </c>
      <c r="F6" s="14" t="s">
        <v>43</v>
      </c>
      <c r="G6" s="9" t="s">
        <v>18</v>
      </c>
    </row>
    <row r="7" spans="1:7" ht="16.2" customHeight="1" x14ac:dyDescent="0.2">
      <c r="A7" s="28">
        <v>2015</v>
      </c>
      <c r="B7" s="35">
        <v>6.9420520000000003</v>
      </c>
      <c r="C7" s="35">
        <v>19.088273000000001</v>
      </c>
      <c r="D7" s="35">
        <v>23.151828999999999</v>
      </c>
      <c r="E7" s="35">
        <v>12.194699</v>
      </c>
      <c r="F7" s="35">
        <v>6.994351</v>
      </c>
      <c r="G7" s="36">
        <v>68.371203999999992</v>
      </c>
    </row>
    <row r="8" spans="1:7" ht="16.2" customHeight="1" x14ac:dyDescent="0.2">
      <c r="A8" s="28">
        <v>2016</v>
      </c>
      <c r="B8" s="35">
        <v>7.4329520000000002</v>
      </c>
      <c r="C8" s="35">
        <v>26.012443000000001</v>
      </c>
      <c r="D8" s="35">
        <v>30.627617000000001</v>
      </c>
      <c r="E8" s="35">
        <v>11.506797000000001</v>
      </c>
      <c r="F8" s="35">
        <v>6.7337150000000001</v>
      </c>
      <c r="G8" s="36">
        <v>76.634986999999995</v>
      </c>
    </row>
    <row r="9" spans="1:7" ht="16.2" customHeight="1" x14ac:dyDescent="0.2">
      <c r="A9" s="28">
        <v>2017</v>
      </c>
      <c r="B9" s="35">
        <v>6.6659290000000002</v>
      </c>
      <c r="C9" s="35">
        <v>23.235453</v>
      </c>
      <c r="D9" s="35">
        <v>34.513708999999999</v>
      </c>
      <c r="E9" s="35">
        <v>13.809663</v>
      </c>
      <c r="F9" s="35">
        <v>6.8189339999999996</v>
      </c>
      <c r="G9" s="36">
        <v>75.177774999999997</v>
      </c>
    </row>
    <row r="10" spans="1:7" ht="16.2" customHeight="1" x14ac:dyDescent="0.2">
      <c r="A10" s="28">
        <v>2018</v>
      </c>
      <c r="B10" s="35">
        <v>5.8851690000000003</v>
      </c>
      <c r="C10" s="35">
        <v>31.265791</v>
      </c>
      <c r="D10" s="35">
        <v>21.880158999999999</v>
      </c>
      <c r="E10" s="35">
        <v>9.2256339999999994</v>
      </c>
      <c r="F10" s="35">
        <v>9.1736920000000008</v>
      </c>
      <c r="G10" s="36">
        <v>77.430445000000006</v>
      </c>
    </row>
    <row r="11" spans="1:7" ht="16.2" customHeight="1" x14ac:dyDescent="0.2">
      <c r="A11" s="28">
        <v>2019</v>
      </c>
      <c r="B11" s="35">
        <v>6.8800239999999997</v>
      </c>
      <c r="C11" s="35">
        <v>26.827296</v>
      </c>
      <c r="D11" s="35">
        <v>14.702241000000001</v>
      </c>
      <c r="E11" s="35">
        <v>5.8984889999999996</v>
      </c>
      <c r="F11" s="35">
        <v>8.5032029999999992</v>
      </c>
      <c r="G11" s="36">
        <v>62.811253000000001</v>
      </c>
    </row>
    <row r="12" spans="1:7" ht="16.2" customHeight="1" x14ac:dyDescent="0.2">
      <c r="A12" s="31">
        <v>2020</v>
      </c>
      <c r="B12" s="35">
        <v>7.7488039999999998</v>
      </c>
      <c r="C12" s="35">
        <v>10.002556999999999</v>
      </c>
      <c r="D12" s="35">
        <v>10.172878000000001</v>
      </c>
      <c r="E12" s="35">
        <v>3.0562870000000002</v>
      </c>
      <c r="F12" s="35">
        <v>1.995574</v>
      </c>
      <c r="G12" s="36">
        <v>32.976100000000002</v>
      </c>
    </row>
    <row r="13" spans="1:7" ht="16.2" customHeight="1" x14ac:dyDescent="0.2">
      <c r="A13" s="31">
        <v>2021</v>
      </c>
      <c r="B13" s="35">
        <v>2.1507960000000002</v>
      </c>
      <c r="C13" s="35">
        <v>12.643147000000001</v>
      </c>
      <c r="D13" s="35">
        <v>10.074579</v>
      </c>
      <c r="E13" s="35">
        <v>2.3010989999999998</v>
      </c>
      <c r="F13" s="35">
        <v>1.6149579999999999</v>
      </c>
      <c r="G13" s="36">
        <v>28.784579000000001</v>
      </c>
    </row>
    <row r="14" spans="1:7" ht="16.2" customHeight="1" x14ac:dyDescent="0.2">
      <c r="A14" s="31">
        <v>2022</v>
      </c>
      <c r="B14" s="35">
        <v>1.5134270000000001</v>
      </c>
      <c r="C14" s="35">
        <v>10.513855</v>
      </c>
      <c r="D14" s="35">
        <v>7.4931950000000001</v>
      </c>
      <c r="E14" s="35">
        <v>2.6178919999999999</v>
      </c>
      <c r="F14" s="35">
        <v>2.1243400000000001</v>
      </c>
      <c r="G14" s="36">
        <v>24.262709000000001</v>
      </c>
    </row>
    <row r="15" spans="1:7" ht="16.2" customHeight="1" x14ac:dyDescent="0.2">
      <c r="A15" s="31">
        <v>2023</v>
      </c>
      <c r="B15" s="35">
        <v>1.182747</v>
      </c>
      <c r="C15" s="35">
        <v>8.0692470000000007</v>
      </c>
      <c r="D15" s="35">
        <v>8.1171419999999994</v>
      </c>
      <c r="E15" s="35">
        <v>3.614455</v>
      </c>
      <c r="F15" s="35">
        <v>2.352503</v>
      </c>
      <c r="G15" s="36">
        <v>23.336093999999996</v>
      </c>
    </row>
    <row r="16" spans="1:7" ht="16.2" customHeight="1" x14ac:dyDescent="0.2">
      <c r="A16" s="32">
        <v>2024</v>
      </c>
      <c r="B16" s="37">
        <v>1.7820320000000001</v>
      </c>
      <c r="C16" s="37">
        <v>7.4789500000000002</v>
      </c>
      <c r="D16" s="37">
        <v>9.0338560000000001</v>
      </c>
      <c r="E16" s="37">
        <v>3.2763429999999998</v>
      </c>
      <c r="F16" s="37">
        <v>1.9352860000000001</v>
      </c>
      <c r="G16" s="46">
        <v>23.506467000000001</v>
      </c>
    </row>
    <row r="18" spans="1:7" ht="12" customHeight="1" x14ac:dyDescent="0.2">
      <c r="A18" s="150" t="s">
        <v>48</v>
      </c>
      <c r="B18" s="150"/>
      <c r="C18" s="150"/>
      <c r="D18" s="150"/>
      <c r="E18" s="150"/>
      <c r="F18" s="150"/>
      <c r="G18" s="150"/>
    </row>
    <row r="19" spans="1:7" ht="15.75" customHeight="1" x14ac:dyDescent="0.2">
      <c r="A19" s="152" t="s">
        <v>49</v>
      </c>
      <c r="B19" s="152"/>
      <c r="C19" s="152"/>
      <c r="D19" s="152"/>
      <c r="E19" s="152"/>
      <c r="F19" s="152"/>
      <c r="G19" s="152"/>
    </row>
    <row r="20" spans="1:7" ht="12" customHeight="1" x14ac:dyDescent="0.2">
      <c r="A20" s="116"/>
      <c r="B20" s="116"/>
      <c r="C20" s="116"/>
      <c r="D20" s="116"/>
      <c r="E20" s="116"/>
      <c r="F20" s="116"/>
      <c r="G20" s="116"/>
    </row>
    <row r="21" spans="1:7" ht="14.25" customHeight="1" x14ac:dyDescent="0.2">
      <c r="A21" s="151"/>
      <c r="B21" s="151"/>
      <c r="C21" s="151"/>
      <c r="D21" s="151"/>
      <c r="E21" s="151"/>
      <c r="F21" s="151"/>
      <c r="G21" s="151"/>
    </row>
  </sheetData>
  <mergeCells count="4">
    <mergeCell ref="A1:C1"/>
    <mergeCell ref="A18:G18"/>
    <mergeCell ref="A21:G21"/>
    <mergeCell ref="A19:G19"/>
  </mergeCells>
  <pageMargins left="0.7" right="0.7" top="0.75" bottom="0.75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2"/>
  <sheetViews>
    <sheetView showGridLines="0" workbookViewId="0">
      <selection activeCell="A5" sqref="A5"/>
    </sheetView>
  </sheetViews>
  <sheetFormatPr defaultColWidth="11.375" defaultRowHeight="11.4" x14ac:dyDescent="0.2"/>
  <cols>
    <col min="1" max="1" width="12.375" customWidth="1"/>
    <col min="2" max="7" width="16.75" customWidth="1"/>
  </cols>
  <sheetData>
    <row r="1" spans="1:7" ht="60" customHeight="1" x14ac:dyDescent="0.2">
      <c r="A1" s="146"/>
      <c r="B1" s="146"/>
      <c r="C1" s="146"/>
    </row>
    <row r="2" spans="1:7" ht="20.399999999999999" x14ac:dyDescent="0.35">
      <c r="A2" s="10" t="s">
        <v>50</v>
      </c>
      <c r="B2" s="11"/>
      <c r="C2" s="11"/>
      <c r="D2" s="11"/>
      <c r="E2" s="11"/>
      <c r="F2" s="11"/>
      <c r="G2" s="11"/>
    </row>
    <row r="5" spans="1:7" ht="16.2" customHeight="1" x14ac:dyDescent="0.2">
      <c r="A5" s="30"/>
      <c r="B5" s="113" t="s">
        <v>39</v>
      </c>
      <c r="C5" s="114" t="s">
        <v>40</v>
      </c>
      <c r="D5" s="114" t="s">
        <v>41</v>
      </c>
      <c r="E5" s="114" t="s">
        <v>42</v>
      </c>
      <c r="F5" s="114" t="s">
        <v>43</v>
      </c>
      <c r="G5" s="115" t="s">
        <v>18</v>
      </c>
    </row>
    <row r="6" spans="1:7" ht="16.2" customHeight="1" x14ac:dyDescent="0.2">
      <c r="A6" s="28">
        <v>2015</v>
      </c>
      <c r="B6" s="80">
        <v>0.38680503696305524</v>
      </c>
      <c r="C6" s="80">
        <v>0.51997711348891185</v>
      </c>
      <c r="D6" s="80">
        <v>0.76455556903069255</v>
      </c>
      <c r="E6" s="80">
        <v>0.56627911429833344</v>
      </c>
      <c r="F6" s="80">
        <v>0.32001514863670399</v>
      </c>
      <c r="G6" s="81">
        <v>0.5327784951647625</v>
      </c>
    </row>
    <row r="7" spans="1:7" ht="16.2" customHeight="1" x14ac:dyDescent="0.2">
      <c r="A7" s="28">
        <v>2016</v>
      </c>
      <c r="B7" s="80">
        <v>0.43647864522292018</v>
      </c>
      <c r="C7" s="80">
        <v>0.70514154229440518</v>
      </c>
      <c r="D7" s="80">
        <v>1.0272063662772577</v>
      </c>
      <c r="E7" s="80">
        <v>0.52967865034928141</v>
      </c>
      <c r="F7" s="80">
        <v>0.30170193764722153</v>
      </c>
      <c r="G7" s="81">
        <v>0.64418833033603684</v>
      </c>
    </row>
    <row r="8" spans="1:7" ht="16.2" customHeight="1" x14ac:dyDescent="0.2">
      <c r="A8" s="28">
        <v>2017</v>
      </c>
      <c r="B8" s="80">
        <v>0.42655282617360335</v>
      </c>
      <c r="C8" s="80">
        <v>0.65677507050946049</v>
      </c>
      <c r="D8" s="80">
        <v>1.183935617289396</v>
      </c>
      <c r="E8" s="80">
        <v>0.63908346931124926</v>
      </c>
      <c r="F8" s="80">
        <v>0.30462238623525023</v>
      </c>
      <c r="G8" s="81">
        <v>0.68500405334046688</v>
      </c>
    </row>
    <row r="9" spans="1:7" ht="16.2" customHeight="1" x14ac:dyDescent="0.2">
      <c r="A9" s="28">
        <v>2018</v>
      </c>
      <c r="B9" s="80">
        <v>0.419966528879538</v>
      </c>
      <c r="C9" s="80">
        <v>0.94359839500584253</v>
      </c>
      <c r="D9" s="80">
        <v>0.77977627622107493</v>
      </c>
      <c r="E9" s="80">
        <v>0.446342991552729</v>
      </c>
      <c r="F9" s="80">
        <v>0.41898342651356946</v>
      </c>
      <c r="G9" s="81">
        <v>0.65746001648960195</v>
      </c>
    </row>
    <row r="10" spans="1:7" ht="16.2" customHeight="1" x14ac:dyDescent="0.2">
      <c r="A10" s="28">
        <v>2019</v>
      </c>
      <c r="B10" s="80">
        <v>0.7202598621516767</v>
      </c>
      <c r="C10" s="80">
        <v>0.77164427043204753</v>
      </c>
      <c r="D10" s="80">
        <v>0.47782042124892626</v>
      </c>
      <c r="E10" s="80">
        <v>0.27914758339247908</v>
      </c>
      <c r="F10" s="80">
        <v>0.41504576317788766</v>
      </c>
      <c r="G10" s="81">
        <v>0.53820220471043256</v>
      </c>
    </row>
    <row r="11" spans="1:7" ht="16.2" customHeight="1" x14ac:dyDescent="0.2">
      <c r="A11" s="31">
        <v>2020</v>
      </c>
      <c r="B11" s="80">
        <v>0.81121119648425077</v>
      </c>
      <c r="C11" s="80">
        <v>0.28770755721038632</v>
      </c>
      <c r="D11" s="80">
        <v>0.33061686659019768</v>
      </c>
      <c r="E11" s="80">
        <v>0.14463960688980684</v>
      </c>
      <c r="F11" s="80">
        <v>9.7405005361856006E-2</v>
      </c>
      <c r="G11" s="81">
        <v>0.28255780413665199</v>
      </c>
    </row>
    <row r="12" spans="1:7" ht="16.2" customHeight="1" x14ac:dyDescent="0.2">
      <c r="A12" s="31">
        <v>2021</v>
      </c>
      <c r="B12" s="80">
        <v>0.29589931292213645</v>
      </c>
      <c r="C12" s="80">
        <v>0.33341262841378477</v>
      </c>
      <c r="D12" s="80">
        <v>0.35303771990863586</v>
      </c>
      <c r="E12" s="80">
        <v>0.10886030685427259</v>
      </c>
      <c r="F12" s="80">
        <v>7.7600671550772243E-2</v>
      </c>
      <c r="G12" s="81">
        <v>0.24883977093074366</v>
      </c>
    </row>
    <row r="13" spans="1:7" ht="16.2" customHeight="1" x14ac:dyDescent="0.2">
      <c r="A13" s="31">
        <v>2022</v>
      </c>
      <c r="B13" s="80">
        <v>0.20821221978179716</v>
      </c>
      <c r="C13" s="80">
        <v>0.27726103558800769</v>
      </c>
      <c r="D13" s="80">
        <v>0.26257975421412555</v>
      </c>
      <c r="E13" s="80">
        <v>0.12418423549863321</v>
      </c>
      <c r="F13" s="80">
        <v>0.10207708844574753</v>
      </c>
      <c r="G13" s="81">
        <v>0.20985275738379985</v>
      </c>
    </row>
    <row r="14" spans="1:7" ht="16.2" customHeight="1" x14ac:dyDescent="0.2">
      <c r="A14" s="31">
        <v>2023</v>
      </c>
      <c r="B14" s="80">
        <v>0.15548000374520107</v>
      </c>
      <c r="C14" s="80">
        <v>0.2090050021362255</v>
      </c>
      <c r="D14" s="80">
        <v>0.29268312030805571</v>
      </c>
      <c r="E14" s="80">
        <v>0.17910074832601183</v>
      </c>
      <c r="F14" s="80">
        <v>0.11190121761569316</v>
      </c>
      <c r="G14" s="81">
        <v>0.20265348189265264</v>
      </c>
    </row>
    <row r="15" spans="1:7" ht="16.2" customHeight="1" x14ac:dyDescent="0.2">
      <c r="A15" s="32">
        <v>2024</v>
      </c>
      <c r="B15" s="82">
        <v>0.23898672520976341</v>
      </c>
      <c r="C15" s="82">
        <v>0.20138141013578792</v>
      </c>
      <c r="D15" s="82">
        <v>0.34171398441996376</v>
      </c>
      <c r="E15" s="82">
        <v>0.16602623489702975</v>
      </c>
      <c r="F15" s="82">
        <v>9.2317730904743323E-2</v>
      </c>
      <c r="G15" s="83">
        <v>0.21038833194777776</v>
      </c>
    </row>
    <row r="17" spans="1:7" ht="12" customHeight="1" x14ac:dyDescent="0.2">
      <c r="A17" s="4" t="s">
        <v>51</v>
      </c>
      <c r="B17" s="4"/>
      <c r="C17" s="4"/>
      <c r="D17" s="4"/>
      <c r="E17" s="4"/>
      <c r="F17" s="4"/>
      <c r="G17" s="4"/>
    </row>
    <row r="18" spans="1:7" x14ac:dyDescent="0.2">
      <c r="A18" s="152" t="s">
        <v>52</v>
      </c>
      <c r="B18" s="152"/>
      <c r="C18" s="152"/>
      <c r="D18" s="152"/>
      <c r="E18" s="152"/>
      <c r="F18" s="152"/>
      <c r="G18" s="152"/>
    </row>
    <row r="19" spans="1:7" x14ac:dyDescent="0.2">
      <c r="A19" s="5"/>
      <c r="B19" s="5"/>
      <c r="C19" s="5"/>
      <c r="D19" s="5"/>
      <c r="E19" s="5"/>
      <c r="F19" s="5"/>
      <c r="G19" s="5"/>
    </row>
    <row r="20" spans="1:7" x14ac:dyDescent="0.2">
      <c r="A20" s="151"/>
      <c r="B20" s="151"/>
      <c r="C20" s="151"/>
      <c r="D20" s="151"/>
      <c r="E20" s="151"/>
      <c r="F20" s="151"/>
      <c r="G20" s="151"/>
    </row>
    <row r="21" spans="1:7" s="153" customFormat="1" x14ac:dyDescent="0.2"/>
    <row r="22" spans="1:7" x14ac:dyDescent="0.2">
      <c r="A22" s="2"/>
    </row>
  </sheetData>
  <mergeCells count="4">
    <mergeCell ref="A1:C1"/>
    <mergeCell ref="A21:XFD21"/>
    <mergeCell ref="A20:G20"/>
    <mergeCell ref="A18:G18"/>
  </mergeCells>
  <pageMargins left="0.7" right="0.7" top="0.75" bottom="0.75" header="0.3" footer="0.3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0"/>
  <sheetViews>
    <sheetView showGridLines="0" workbookViewId="0">
      <selection activeCell="A6" sqref="A6"/>
    </sheetView>
  </sheetViews>
  <sheetFormatPr defaultColWidth="11.375" defaultRowHeight="11.4" x14ac:dyDescent="0.2"/>
  <cols>
    <col min="1" max="1" width="12.375" customWidth="1"/>
    <col min="2" max="7" width="16.75" customWidth="1"/>
    <col min="8" max="8" width="14.125" bestFit="1" customWidth="1"/>
  </cols>
  <sheetData>
    <row r="1" spans="1:7" ht="60" customHeight="1" x14ac:dyDescent="0.2">
      <c r="A1" s="146"/>
      <c r="B1" s="146"/>
      <c r="C1" s="146"/>
    </row>
    <row r="2" spans="1:7" ht="20.399999999999999" x14ac:dyDescent="0.35">
      <c r="A2" s="147" t="s">
        <v>7</v>
      </c>
      <c r="B2" s="147"/>
      <c r="C2" s="147"/>
      <c r="D2" s="147"/>
      <c r="E2" s="147"/>
      <c r="F2" s="147"/>
      <c r="G2" s="147"/>
    </row>
    <row r="4" spans="1:7" ht="15" x14ac:dyDescent="0.25">
      <c r="A4" s="12" t="s">
        <v>37</v>
      </c>
    </row>
    <row r="6" spans="1:7" ht="16.2" customHeight="1" x14ac:dyDescent="0.2">
      <c r="A6" s="30"/>
      <c r="B6" s="19" t="s">
        <v>20</v>
      </c>
      <c r="C6" s="14" t="s">
        <v>21</v>
      </c>
      <c r="D6" s="14" t="s">
        <v>22</v>
      </c>
      <c r="E6" s="14" t="s">
        <v>23</v>
      </c>
      <c r="F6" s="22" t="s">
        <v>53</v>
      </c>
      <c r="G6" s="9" t="s">
        <v>18</v>
      </c>
    </row>
    <row r="7" spans="1:7" ht="16.2" customHeight="1" x14ac:dyDescent="0.2">
      <c r="A7" s="20">
        <v>2015</v>
      </c>
      <c r="B7" s="38">
        <v>2.7486860000000002</v>
      </c>
      <c r="C7" s="39">
        <v>2.5729280000000001</v>
      </c>
      <c r="D7" s="39">
        <v>1.8355919999999999</v>
      </c>
      <c r="E7" s="39">
        <v>8.2175860000000007</v>
      </c>
      <c r="F7" s="39">
        <v>0.76884200000000003</v>
      </c>
      <c r="G7" s="36">
        <f t="shared" ref="G7" si="0">SUM(B7:F7)</f>
        <v>16.143634000000002</v>
      </c>
    </row>
    <row r="8" spans="1:7" ht="16.2" customHeight="1" x14ac:dyDescent="0.2">
      <c r="A8" s="20">
        <v>2016</v>
      </c>
      <c r="B8" s="38">
        <v>5.1787539999999996</v>
      </c>
      <c r="C8" s="39">
        <v>3.3199619999999999</v>
      </c>
      <c r="D8" s="39">
        <v>2.7953220000000001</v>
      </c>
      <c r="E8" s="39">
        <v>7.8598949999999999</v>
      </c>
      <c r="F8" s="39">
        <v>0.99690400000000001</v>
      </c>
      <c r="G8" s="36">
        <v>20.140606999999999</v>
      </c>
    </row>
    <row r="9" spans="1:7" ht="16.2" customHeight="1" x14ac:dyDescent="0.2">
      <c r="A9" s="20">
        <v>2017</v>
      </c>
      <c r="B9" s="38">
        <v>4.9597559999999996</v>
      </c>
      <c r="C9" s="39">
        <v>4.2026539999999999</v>
      </c>
      <c r="D9" s="39">
        <v>3.5262509999999998</v>
      </c>
      <c r="E9" s="39">
        <v>16.201139000000001</v>
      </c>
      <c r="F9" s="39">
        <v>1.254956</v>
      </c>
      <c r="G9" s="36">
        <v>30.140174999999999</v>
      </c>
    </row>
    <row r="10" spans="1:7" ht="16.2" customHeight="1" x14ac:dyDescent="0.2">
      <c r="A10" s="20">
        <v>2018</v>
      </c>
      <c r="B10" s="38">
        <v>4.9216740000000003</v>
      </c>
      <c r="C10" s="39">
        <v>4.3585349999999998</v>
      </c>
      <c r="D10" s="39">
        <v>4.9753239999999996</v>
      </c>
      <c r="E10" s="39">
        <v>21.074553000000002</v>
      </c>
      <c r="F10" s="39">
        <v>0.81225700000000001</v>
      </c>
      <c r="G10" s="36">
        <v>36.142343000000004</v>
      </c>
    </row>
    <row r="11" spans="1:7" ht="16.2" customHeight="1" x14ac:dyDescent="0.2">
      <c r="A11" s="20">
        <v>2019</v>
      </c>
      <c r="B11" s="38">
        <v>5.9057250000000003</v>
      </c>
      <c r="C11" s="39">
        <v>4.7092200000000002</v>
      </c>
      <c r="D11" s="39">
        <v>4.883089</v>
      </c>
      <c r="E11" s="39">
        <v>24.942544999999999</v>
      </c>
      <c r="F11" s="39">
        <v>0.33180700000000002</v>
      </c>
      <c r="G11" s="36">
        <v>40.772385999999997</v>
      </c>
    </row>
    <row r="12" spans="1:7" ht="16.2" customHeight="1" x14ac:dyDescent="0.2">
      <c r="A12" s="20">
        <v>2020</v>
      </c>
      <c r="B12" s="38">
        <v>2.7421000000000002</v>
      </c>
      <c r="C12" s="39">
        <v>2.4987879999999998</v>
      </c>
      <c r="D12" s="39">
        <v>2.7002090000000001</v>
      </c>
      <c r="E12" s="39">
        <v>15.827266</v>
      </c>
      <c r="F12" s="39">
        <v>0.172239</v>
      </c>
      <c r="G12" s="36">
        <v>23.940602000000002</v>
      </c>
    </row>
    <row r="13" spans="1:7" ht="16.2" customHeight="1" x14ac:dyDescent="0.2">
      <c r="A13" s="20">
        <v>2021</v>
      </c>
      <c r="B13" s="38">
        <v>1.634341</v>
      </c>
      <c r="C13" s="39">
        <v>1.4864379999999999</v>
      </c>
      <c r="D13" s="39">
        <v>1.1501079999999999</v>
      </c>
      <c r="E13" s="39">
        <v>6.5055319999999996</v>
      </c>
      <c r="F13" s="39">
        <v>0.19614899999999999</v>
      </c>
      <c r="G13" s="36">
        <v>10.972568000000001</v>
      </c>
    </row>
    <row r="14" spans="1:7" ht="16.2" customHeight="1" x14ac:dyDescent="0.2">
      <c r="A14" s="20">
        <v>2022</v>
      </c>
      <c r="B14" s="38">
        <v>1.594595</v>
      </c>
      <c r="C14" s="39">
        <v>2.1782119999999998</v>
      </c>
      <c r="D14" s="39">
        <v>1.5226569999999999</v>
      </c>
      <c r="E14" s="39">
        <v>7.9861469999999999</v>
      </c>
      <c r="F14" s="39">
        <v>0.35811300000000001</v>
      </c>
      <c r="G14" s="36">
        <v>13.639723999999999</v>
      </c>
    </row>
    <row r="15" spans="1:7" ht="16.2" customHeight="1" x14ac:dyDescent="0.2">
      <c r="A15" s="20">
        <v>2023</v>
      </c>
      <c r="B15" s="38">
        <v>2.2364280000000001</v>
      </c>
      <c r="C15" s="39">
        <v>2.066379</v>
      </c>
      <c r="D15" s="39">
        <v>2.224793</v>
      </c>
      <c r="E15" s="39">
        <v>11.053248</v>
      </c>
      <c r="F15" s="39">
        <v>0.17299300000000001</v>
      </c>
      <c r="G15" s="36">
        <v>17.753841000000001</v>
      </c>
    </row>
    <row r="16" spans="1:7" ht="16.2" customHeight="1" x14ac:dyDescent="0.2">
      <c r="A16" s="21">
        <v>2024</v>
      </c>
      <c r="B16" s="40">
        <v>2.6559560000000002</v>
      </c>
      <c r="C16" s="41">
        <v>4.141635</v>
      </c>
      <c r="D16" s="41">
        <v>1.849472</v>
      </c>
      <c r="E16" s="41">
        <v>7.8792619999999998</v>
      </c>
      <c r="F16" s="41">
        <v>0.145255</v>
      </c>
      <c r="G16" s="46">
        <v>16.671579999999999</v>
      </c>
    </row>
    <row r="18" spans="1:7" x14ac:dyDescent="0.2">
      <c r="A18" s="148" t="s">
        <v>54</v>
      </c>
      <c r="B18" s="148"/>
      <c r="C18" s="148"/>
      <c r="D18" s="148"/>
      <c r="E18" s="148"/>
      <c r="F18" s="148"/>
      <c r="G18" s="148"/>
    </row>
    <row r="19" spans="1:7" x14ac:dyDescent="0.2">
      <c r="A19" s="148"/>
      <c r="B19" s="148"/>
      <c r="C19" s="148"/>
      <c r="D19" s="148"/>
      <c r="E19" s="148"/>
      <c r="F19" s="148"/>
      <c r="G19" s="148"/>
    </row>
    <row r="20" spans="1:7" ht="13.2" x14ac:dyDescent="0.2">
      <c r="A20" t="s">
        <v>55</v>
      </c>
    </row>
  </sheetData>
  <mergeCells count="3">
    <mergeCell ref="A1:C1"/>
    <mergeCell ref="A18:G19"/>
    <mergeCell ref="A2:G2"/>
  </mergeCells>
  <pageMargins left="0.7" right="0.7" top="0.75" bottom="0.75" header="0.3" footer="0.3"/>
  <pageSetup paperSize="9" scale="86" orientation="portrait" r:id="rId1"/>
  <ignoredErrors>
    <ignoredError sqref="G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0"/>
  <sheetViews>
    <sheetView showGridLines="0" workbookViewId="0">
      <selection activeCell="A5" sqref="A5"/>
    </sheetView>
  </sheetViews>
  <sheetFormatPr defaultColWidth="11.375" defaultRowHeight="11.4" x14ac:dyDescent="0.2"/>
  <cols>
    <col min="1" max="1" width="12.375" customWidth="1"/>
    <col min="2" max="7" width="16.75" style="13" customWidth="1"/>
  </cols>
  <sheetData>
    <row r="1" spans="1:7" ht="60" customHeight="1" x14ac:dyDescent="0.2">
      <c r="A1" s="146"/>
      <c r="B1" s="146"/>
      <c r="C1" s="146"/>
    </row>
    <row r="2" spans="1:7" ht="20.399999999999999" x14ac:dyDescent="0.35">
      <c r="A2" s="10" t="s">
        <v>56</v>
      </c>
      <c r="B2" s="15"/>
      <c r="C2" s="15"/>
      <c r="D2" s="15"/>
      <c r="E2" s="15"/>
      <c r="F2" s="15"/>
      <c r="G2" s="15"/>
    </row>
    <row r="5" spans="1:7" ht="16.2" customHeight="1" x14ac:dyDescent="0.2">
      <c r="A5" s="30"/>
      <c r="B5" s="19" t="s">
        <v>20</v>
      </c>
      <c r="C5" s="14" t="s">
        <v>21</v>
      </c>
      <c r="D5" s="14" t="s">
        <v>22</v>
      </c>
      <c r="E5" s="14" t="s">
        <v>23</v>
      </c>
      <c r="F5" s="22" t="s">
        <v>57</v>
      </c>
      <c r="G5" s="9" t="s">
        <v>18</v>
      </c>
    </row>
    <row r="6" spans="1:7" ht="16.2" customHeight="1" x14ac:dyDescent="0.2">
      <c r="A6" s="107">
        <v>2015</v>
      </c>
      <c r="B6" s="84">
        <v>3.1237956509539391E-2</v>
      </c>
      <c r="C6" s="85">
        <v>2.1552824783459417E-2</v>
      </c>
      <c r="D6" s="85">
        <v>1.7342818681053758E-2</v>
      </c>
      <c r="E6" s="85">
        <v>9.9461810393138526E-3</v>
      </c>
      <c r="F6" s="87">
        <v>0</v>
      </c>
      <c r="G6" s="86">
        <v>1.3493567470892323E-2</v>
      </c>
    </row>
    <row r="7" spans="1:7" ht="16.2" customHeight="1" x14ac:dyDescent="0.2">
      <c r="A7" s="107">
        <v>2016</v>
      </c>
      <c r="B7" s="84">
        <v>5.834674251134573E-2</v>
      </c>
      <c r="C7" s="85">
        <v>2.7647502946836648E-2</v>
      </c>
      <c r="D7" s="85">
        <v>2.5922183724769173E-2</v>
      </c>
      <c r="E7" s="85">
        <v>9.283392465081329E-3</v>
      </c>
      <c r="F7" s="87">
        <v>0</v>
      </c>
      <c r="G7" s="86">
        <v>1.6464645545450289E-2</v>
      </c>
    </row>
    <row r="8" spans="1:7" ht="16.2" customHeight="1" x14ac:dyDescent="0.2">
      <c r="A8" s="107">
        <v>2017</v>
      </c>
      <c r="B8" s="84">
        <v>5.5889252604569395E-2</v>
      </c>
      <c r="C8" s="85">
        <v>3.4881029556152875E-2</v>
      </c>
      <c r="D8" s="85">
        <v>3.2524415493011188E-2</v>
      </c>
      <c r="E8" s="85">
        <v>1.8815018570337655E-2</v>
      </c>
      <c r="F8" s="87">
        <v>0</v>
      </c>
      <c r="G8" s="86">
        <v>2.4509439517516659E-2</v>
      </c>
    </row>
    <row r="9" spans="1:7" ht="16.2" customHeight="1" x14ac:dyDescent="0.2">
      <c r="A9" s="107">
        <v>2018</v>
      </c>
      <c r="B9" s="84">
        <v>5.6390194810770622E-2</v>
      </c>
      <c r="C9" s="85">
        <v>3.6950231455254501E-2</v>
      </c>
      <c r="D9" s="85">
        <v>4.6577854032817077E-2</v>
      </c>
      <c r="E9" s="85">
        <v>2.4459442136601083E-2</v>
      </c>
      <c r="F9" s="87">
        <v>0</v>
      </c>
      <c r="G9" s="86">
        <v>3.0102350836585169E-2</v>
      </c>
    </row>
    <row r="10" spans="1:7" ht="16.2" customHeight="1" x14ac:dyDescent="0.2">
      <c r="A10" s="107">
        <v>2019</v>
      </c>
      <c r="B10" s="84">
        <v>6.9962701554978926E-2</v>
      </c>
      <c r="C10" s="85">
        <v>4.1671308025496276E-2</v>
      </c>
      <c r="D10" s="85">
        <v>4.7374046174485013E-2</v>
      </c>
      <c r="E10" s="85">
        <v>2.9353482053767713E-2</v>
      </c>
      <c r="F10" s="87">
        <v>0</v>
      </c>
      <c r="G10" s="86">
        <v>3.5158789148681563E-2</v>
      </c>
    </row>
    <row r="11" spans="1:7" ht="16.2" customHeight="1" x14ac:dyDescent="0.2">
      <c r="A11" s="107">
        <v>2020</v>
      </c>
      <c r="B11" s="84">
        <v>3.2484533894468121E-2</v>
      </c>
      <c r="C11" s="85">
        <v>2.2111467384920168E-2</v>
      </c>
      <c r="D11" s="85">
        <v>2.6196496899147242E-2</v>
      </c>
      <c r="E11" s="85">
        <v>1.8626221521950061E-2</v>
      </c>
      <c r="F11" s="87">
        <v>0</v>
      </c>
      <c r="G11" s="86">
        <v>2.0664067720848514E-2</v>
      </c>
    </row>
    <row r="12" spans="1:7" ht="16.2" customHeight="1" x14ac:dyDescent="0.2">
      <c r="A12" s="107">
        <v>2021</v>
      </c>
      <c r="B12" s="84">
        <v>1.9407583598048794E-2</v>
      </c>
      <c r="C12" s="85">
        <v>1.3252598840649542E-2</v>
      </c>
      <c r="D12" s="85">
        <v>1.1219594182072639E-2</v>
      </c>
      <c r="E12" s="85">
        <v>7.674247240336312E-3</v>
      </c>
      <c r="F12" s="87">
        <v>0</v>
      </c>
      <c r="G12" s="86">
        <v>9.3986534510972514E-3</v>
      </c>
    </row>
    <row r="13" spans="1:7" ht="16.2" customHeight="1" x14ac:dyDescent="0.2">
      <c r="A13" s="107">
        <v>2022</v>
      </c>
      <c r="B13" s="84">
        <v>1.9171097809500038E-2</v>
      </c>
      <c r="C13" s="85">
        <v>1.964791106374817E-2</v>
      </c>
      <c r="D13" s="85">
        <v>1.4943809586130312E-2</v>
      </c>
      <c r="E13" s="85">
        <v>9.4557619165809501E-3</v>
      </c>
      <c r="F13" s="87">
        <v>0</v>
      </c>
      <c r="G13" s="86">
        <v>1.1645311762283611E-2</v>
      </c>
    </row>
    <row r="14" spans="1:7" ht="16.2" customHeight="1" x14ac:dyDescent="0.2">
      <c r="A14" s="107">
        <v>2023</v>
      </c>
      <c r="B14" s="84">
        <v>2.734337827800036E-2</v>
      </c>
      <c r="C14" s="85">
        <v>1.8878146045627604E-2</v>
      </c>
      <c r="D14" s="85">
        <v>2.2081932169736508E-2</v>
      </c>
      <c r="E14" s="85">
        <v>1.3167251788463652E-2</v>
      </c>
      <c r="F14" s="87">
        <v>0</v>
      </c>
      <c r="G14" s="86">
        <v>1.5536914566872976E-2</v>
      </c>
    </row>
    <row r="15" spans="1:7" ht="16.2" customHeight="1" x14ac:dyDescent="0.2">
      <c r="A15" s="108">
        <v>2024</v>
      </c>
      <c r="B15" s="88">
        <v>3.277837381999911E-2</v>
      </c>
      <c r="C15" s="89">
        <v>3.8234046983097771E-2</v>
      </c>
      <c r="D15" s="89">
        <v>1.8525407167156165E-2</v>
      </c>
      <c r="E15" s="89">
        <v>9.4223662115003968E-3</v>
      </c>
      <c r="F15" s="90">
        <v>0</v>
      </c>
      <c r="G15" s="91">
        <v>1.4684650817335469E-2</v>
      </c>
    </row>
    <row r="17" spans="1:7" x14ac:dyDescent="0.2">
      <c r="A17" s="148" t="s">
        <v>58</v>
      </c>
      <c r="B17" s="148"/>
      <c r="C17" s="148"/>
      <c r="D17" s="148"/>
      <c r="E17" s="148"/>
      <c r="F17" s="148"/>
      <c r="G17" s="148"/>
    </row>
    <row r="18" spans="1:7" x14ac:dyDescent="0.2">
      <c r="A18" s="148"/>
      <c r="B18" s="148"/>
      <c r="C18" s="148"/>
      <c r="D18" s="148"/>
      <c r="E18" s="148"/>
      <c r="F18" s="148"/>
      <c r="G18" s="148"/>
    </row>
    <row r="19" spans="1:7" x14ac:dyDescent="0.2">
      <c r="A19" s="148"/>
      <c r="B19" s="148"/>
      <c r="C19" s="148"/>
      <c r="D19" s="148"/>
      <c r="E19" s="148"/>
      <c r="F19" s="148"/>
      <c r="G19" s="148"/>
    </row>
    <row r="20" spans="1:7" ht="13.2" x14ac:dyDescent="0.2">
      <c r="A20" t="s">
        <v>55</v>
      </c>
    </row>
  </sheetData>
  <mergeCells count="2">
    <mergeCell ref="A1:C1"/>
    <mergeCell ref="A17:G19"/>
  </mergeCells>
  <pageMargins left="0.7" right="0.7" top="0.75" bottom="0.75" header="0.3" footer="0.3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7"/>
  <sheetViews>
    <sheetView showGridLines="0" workbookViewId="0">
      <selection activeCell="A6" sqref="A6"/>
    </sheetView>
  </sheetViews>
  <sheetFormatPr defaultColWidth="11.375" defaultRowHeight="11.4" x14ac:dyDescent="0.2"/>
  <cols>
    <col min="1" max="1" width="12.375" customWidth="1"/>
    <col min="2" max="4" width="16.75" customWidth="1"/>
    <col min="5" max="5" width="15" customWidth="1"/>
    <col min="6" max="6" width="15.25" customWidth="1"/>
    <col min="7" max="7" width="14.25" customWidth="1"/>
  </cols>
  <sheetData>
    <row r="1" spans="1:14" ht="60" customHeight="1" x14ac:dyDescent="0.2">
      <c r="A1" s="146"/>
      <c r="B1" s="146"/>
      <c r="C1" s="146"/>
    </row>
    <row r="2" spans="1:14" ht="20.399999999999999" x14ac:dyDescent="0.35">
      <c r="A2" s="10" t="s">
        <v>9</v>
      </c>
      <c r="B2" s="16"/>
      <c r="C2" s="16"/>
      <c r="D2" s="16"/>
      <c r="E2" s="16"/>
      <c r="F2" s="16"/>
      <c r="G2" s="16"/>
    </row>
    <row r="4" spans="1:14" ht="15" x14ac:dyDescent="0.25">
      <c r="A4" s="12" t="s">
        <v>59</v>
      </c>
    </row>
    <row r="6" spans="1:14" ht="16.2" customHeight="1" x14ac:dyDescent="0.2">
      <c r="A6" s="118"/>
      <c r="B6" s="123" t="s">
        <v>20</v>
      </c>
      <c r="C6" s="121" t="s">
        <v>21</v>
      </c>
      <c r="D6" s="121" t="s">
        <v>22</v>
      </c>
      <c r="E6" s="121" t="s">
        <v>23</v>
      </c>
      <c r="F6" s="121" t="s">
        <v>60</v>
      </c>
      <c r="G6" s="124" t="s">
        <v>18</v>
      </c>
    </row>
    <row r="7" spans="1:14" ht="16.2" customHeight="1" x14ac:dyDescent="0.2">
      <c r="A7" s="122" t="s">
        <v>61</v>
      </c>
      <c r="B7" s="125">
        <v>1994</v>
      </c>
      <c r="C7" s="126">
        <v>0</v>
      </c>
      <c r="D7" s="126">
        <v>0</v>
      </c>
      <c r="E7" s="127">
        <v>49814</v>
      </c>
      <c r="F7" s="127">
        <v>0</v>
      </c>
      <c r="G7" s="128">
        <v>51808</v>
      </c>
    </row>
    <row r="8" spans="1:14" ht="16.2" customHeight="1" x14ac:dyDescent="0.2">
      <c r="A8" s="31" t="s">
        <v>62</v>
      </c>
      <c r="B8" s="119">
        <v>1978.922</v>
      </c>
      <c r="C8" s="92">
        <v>0</v>
      </c>
      <c r="D8" s="92">
        <v>0</v>
      </c>
      <c r="E8" s="87">
        <v>30119.07</v>
      </c>
      <c r="F8" s="87">
        <v>0</v>
      </c>
      <c r="G8" s="42">
        <v>32097.991999999998</v>
      </c>
    </row>
    <row r="9" spans="1:14" ht="16.2" customHeight="1" x14ac:dyDescent="0.2">
      <c r="A9" s="31" t="s">
        <v>63</v>
      </c>
      <c r="B9" s="119">
        <v>2058.712</v>
      </c>
      <c r="C9" s="104">
        <v>0</v>
      </c>
      <c r="D9" s="104">
        <v>3049.21</v>
      </c>
      <c r="E9" s="105">
        <v>0</v>
      </c>
      <c r="F9" s="105">
        <v>0</v>
      </c>
      <c r="G9" s="106">
        <v>5107.9220000000005</v>
      </c>
      <c r="N9" s="43"/>
    </row>
    <row r="10" spans="1:14" ht="16.2" customHeight="1" x14ac:dyDescent="0.2">
      <c r="A10" s="31" t="s">
        <v>64</v>
      </c>
      <c r="B10" s="119">
        <v>2035</v>
      </c>
      <c r="C10" s="104">
        <v>0</v>
      </c>
      <c r="D10" s="104">
        <v>0</v>
      </c>
      <c r="E10" s="105">
        <v>0</v>
      </c>
      <c r="F10" s="105">
        <v>0</v>
      </c>
      <c r="G10" s="106">
        <v>2035</v>
      </c>
    </row>
    <row r="11" spans="1:14" ht="16.2" customHeight="1" x14ac:dyDescent="0.2">
      <c r="A11" s="31" t="s">
        <v>65</v>
      </c>
      <c r="B11" s="119">
        <v>1017.325</v>
      </c>
      <c r="C11" s="104">
        <v>0</v>
      </c>
      <c r="D11" s="104">
        <v>0</v>
      </c>
      <c r="E11" s="105">
        <v>0</v>
      </c>
      <c r="F11" s="105">
        <v>0</v>
      </c>
      <c r="G11" s="106">
        <v>1017.325</v>
      </c>
    </row>
    <row r="12" spans="1:14" ht="16.2" customHeight="1" x14ac:dyDescent="0.2">
      <c r="A12" s="31" t="s">
        <v>66</v>
      </c>
      <c r="B12" s="119">
        <v>520.32500000000005</v>
      </c>
      <c r="C12" s="104">
        <v>0</v>
      </c>
      <c r="D12" s="104">
        <v>0</v>
      </c>
      <c r="E12" s="105">
        <v>0</v>
      </c>
      <c r="F12" s="105">
        <v>0</v>
      </c>
      <c r="G12" s="106">
        <v>520.32500000000005</v>
      </c>
    </row>
    <row r="13" spans="1:14" ht="16.2" customHeight="1" x14ac:dyDescent="0.2">
      <c r="A13" s="31" t="s">
        <v>67</v>
      </c>
      <c r="B13" s="119">
        <f>(10640800/20)/1000</f>
        <v>532.04</v>
      </c>
      <c r="C13" s="104">
        <v>0</v>
      </c>
      <c r="D13" s="104">
        <v>0</v>
      </c>
      <c r="E13" s="105">
        <v>0</v>
      </c>
      <c r="F13" s="105">
        <v>0</v>
      </c>
      <c r="G13" s="106">
        <v>532.04</v>
      </c>
    </row>
    <row r="14" spans="1:14" ht="16.2" customHeight="1" x14ac:dyDescent="0.2">
      <c r="A14" s="31">
        <v>2022</v>
      </c>
      <c r="B14" s="119">
        <v>0</v>
      </c>
      <c r="C14" s="104">
        <v>0</v>
      </c>
      <c r="D14" s="104">
        <v>0</v>
      </c>
      <c r="E14" s="105">
        <v>0</v>
      </c>
      <c r="F14" s="105">
        <v>0</v>
      </c>
      <c r="G14" s="129">
        <v>0</v>
      </c>
    </row>
    <row r="15" spans="1:14" ht="16.2" customHeight="1" x14ac:dyDescent="0.2">
      <c r="A15" s="31" t="s">
        <v>68</v>
      </c>
      <c r="B15" s="119">
        <v>513.42499999999995</v>
      </c>
      <c r="C15" s="104">
        <v>0</v>
      </c>
      <c r="D15" s="104">
        <v>0</v>
      </c>
      <c r="E15" s="105">
        <v>0</v>
      </c>
      <c r="F15" s="105">
        <v>0</v>
      </c>
      <c r="G15" s="106">
        <v>513.42499999999995</v>
      </c>
    </row>
    <row r="16" spans="1:14" ht="16.2" customHeight="1" x14ac:dyDescent="0.2">
      <c r="A16" s="32" t="s">
        <v>69</v>
      </c>
      <c r="B16" s="120">
        <v>509.8</v>
      </c>
      <c r="C16" s="93">
        <v>0</v>
      </c>
      <c r="D16" s="93">
        <v>0</v>
      </c>
      <c r="E16" s="94">
        <v>0</v>
      </c>
      <c r="F16" s="94">
        <v>0</v>
      </c>
      <c r="G16" s="95">
        <v>509.8</v>
      </c>
    </row>
    <row r="18" spans="1:7" x14ac:dyDescent="0.2">
      <c r="A18" s="148" t="s">
        <v>70</v>
      </c>
      <c r="B18" s="148"/>
      <c r="C18" s="148"/>
      <c r="D18" s="148"/>
      <c r="E18" s="148"/>
      <c r="F18" s="148"/>
      <c r="G18" s="148"/>
    </row>
    <row r="19" spans="1:7" x14ac:dyDescent="0.2">
      <c r="A19" s="148"/>
      <c r="B19" s="148"/>
      <c r="C19" s="148"/>
      <c r="D19" s="148"/>
      <c r="E19" s="148"/>
      <c r="F19" s="148"/>
      <c r="G19" s="148"/>
    </row>
    <row r="20" spans="1:7" x14ac:dyDescent="0.2">
      <c r="A20" s="148"/>
      <c r="B20" s="148"/>
      <c r="C20" s="148"/>
      <c r="D20" s="148"/>
      <c r="E20" s="148"/>
      <c r="F20" s="148"/>
      <c r="G20" s="148"/>
    </row>
    <row r="21" spans="1:7" ht="13.2" x14ac:dyDescent="0.2">
      <c r="A21" s="43" t="s">
        <v>71</v>
      </c>
    </row>
    <row r="23" spans="1:7" ht="13.2" x14ac:dyDescent="0.2">
      <c r="A23" s="43" t="s">
        <v>72</v>
      </c>
    </row>
    <row r="24" spans="1:7" ht="13.2" x14ac:dyDescent="0.2">
      <c r="A24" s="43"/>
    </row>
    <row r="25" spans="1:7" ht="13.2" x14ac:dyDescent="0.2">
      <c r="A25" s="43" t="s">
        <v>73</v>
      </c>
    </row>
    <row r="27" spans="1:7" ht="13.2" x14ac:dyDescent="0.2">
      <c r="A27" s="43" t="s">
        <v>74</v>
      </c>
    </row>
    <row r="29" spans="1:7" ht="13.2" x14ac:dyDescent="0.2">
      <c r="A29" s="43" t="s">
        <v>75</v>
      </c>
    </row>
    <row r="31" spans="1:7" ht="13.2" x14ac:dyDescent="0.2">
      <c r="A31" s="43" t="s">
        <v>76</v>
      </c>
    </row>
    <row r="33" spans="1:1" ht="13.2" x14ac:dyDescent="0.2">
      <c r="A33" s="43" t="s">
        <v>77</v>
      </c>
    </row>
    <row r="35" spans="1:1" ht="13.2" x14ac:dyDescent="0.2">
      <c r="A35" t="s">
        <v>78</v>
      </c>
    </row>
    <row r="37" spans="1:1" ht="13.2" x14ac:dyDescent="0.2">
      <c r="A37" t="s">
        <v>79</v>
      </c>
    </row>
  </sheetData>
  <mergeCells count="2">
    <mergeCell ref="A1:C1"/>
    <mergeCell ref="A18:G20"/>
  </mergeCells>
  <pageMargins left="0.7" right="0.7" top="0.75" bottom="0.75" header="0.3" footer="0.3"/>
  <pageSetup paperSize="9" scale="91" orientation="portrait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Forside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2025-02-10T07:18:43Z</dcterms:created>
  <dcterms:modified xsi:type="dcterms:W3CDTF">2025-02-10T07:18:56Z</dcterms:modified>
  <cp:category/>
  <cp:contentStatus/>
</cp:coreProperties>
</file>