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8465" windowHeight="11850" firstSheet="1" activeTab="1"/>
  </bookViews>
  <sheets>
    <sheet name="FAME Persistence" sheetId="1" state="hidden" r:id="rId1"/>
    <sheet name="Regneeksempel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<sst xmlns="http://schemas.openxmlformats.org/spreadsheetml/2006/main" count="71" uniqueCount="56">
  <si>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>ESP</t>
  </si>
  <si>
    <t>USA</t>
  </si>
  <si>
    <t>JPN</t>
  </si>
  <si>
    <t>GBR</t>
  </si>
  <si>
    <t>BEL</t>
  </si>
  <si>
    <t>CZE</t>
  </si>
  <si>
    <t>DNK</t>
  </si>
  <si>
    <t>NLD</t>
  </si>
  <si>
    <t>POL</t>
  </si>
  <si>
    <t>SWE</t>
  </si>
  <si>
    <t>CHE</t>
  </si>
  <si>
    <t>Vekter</t>
  </si>
  <si>
    <t>Vakutakurser</t>
  </si>
  <si>
    <t>kursindeks</t>
  </si>
  <si>
    <t>kjedes sammen</t>
  </si>
  <si>
    <t>Regneeksempel</t>
  </si>
  <si>
    <t>Eksempel</t>
  </si>
  <si>
    <t>Beregning av årsindekser</t>
  </si>
  <si>
    <t>PTE</t>
  </si>
  <si>
    <t>ATS</t>
  </si>
  <si>
    <t>DEM</t>
  </si>
  <si>
    <t>FIM</t>
  </si>
  <si>
    <t>IEP</t>
  </si>
  <si>
    <t>GRD</t>
  </si>
  <si>
    <t>HUF</t>
  </si>
  <si>
    <t>TWD</t>
  </si>
  <si>
    <t>KRW</t>
  </si>
  <si>
    <t>SGD</t>
  </si>
  <si>
    <t>THB</t>
  </si>
  <si>
    <r>
      <t>Dato</t>
    </r>
    <r>
      <rPr>
        <sz val="10"/>
        <rFont val="Arial"/>
        <family val="0"/>
      </rPr>
      <t xml:space="preserve"> (1)</t>
    </r>
  </si>
  <si>
    <t>skaleres den endelige kursindeksen</t>
  </si>
  <si>
    <t>Norges Banks publiserte</t>
  </si>
  <si>
    <t>FRF</t>
  </si>
  <si>
    <t>CAD</t>
  </si>
  <si>
    <t>ITL</t>
  </si>
  <si>
    <r>
      <t xml:space="preserve">(1)  </t>
    </r>
    <r>
      <rPr>
        <sz val="12"/>
        <rFont val="Arial"/>
        <family val="2"/>
      </rPr>
      <t>Alle valutakursene er fra første virkedag i måneden</t>
    </r>
  </si>
  <si>
    <t>Årsindekser</t>
  </si>
  <si>
    <t>Årsindeksene</t>
  </si>
  <si>
    <r>
      <t xml:space="preserve">konkurransekursindeks </t>
    </r>
    <r>
      <rPr>
        <sz val="10"/>
        <rFont val="Arial"/>
        <family val="2"/>
      </rPr>
      <t>(2)</t>
    </r>
  </si>
  <si>
    <t>(2)</t>
  </si>
  <si>
    <t xml:space="preserve">For å sammenlikne kursindeksen i regneeksempelet her </t>
  </si>
  <si>
    <t>og Norges Banks publiserte konkurransekursindeks</t>
  </si>
  <si>
    <t>og indeksen er her lik 100 første virkedag i februar 1997.</t>
  </si>
  <si>
    <t>Kjedet</t>
  </si>
  <si>
    <t>Beregningen av kjedet kursindeks i kolonne G er et regneeksempel,</t>
  </si>
  <si>
    <t>1990 =100</t>
  </si>
  <si>
    <t>USD</t>
  </si>
  <si>
    <t>JPY</t>
  </si>
  <si>
    <t>GBP</t>
  </si>
  <si>
    <t>BEF</t>
  </si>
  <si>
    <t>CZK</t>
  </si>
  <si>
    <t>DKK</t>
  </si>
  <si>
    <t>NLG</t>
  </si>
  <si>
    <t>PLN</t>
  </si>
  <si>
    <t>SEK</t>
  </si>
  <si>
    <t>CHF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</si>
</sst>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/m/yyyy"/>
    <numFmt numFmtId="180" formatCode="0.0000"/>
    <numFmt numFmtId="181" formatCode="d/m/yy"/>
    <numFmt numFmtId="182" formatCode="yyyy"/>
    <numFmt numFmtId="183" formatCode="mmm\.\ yy"/>
  </numFmts>
  <fonts count="5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2" fillId="4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180" fontId="0" fillId="5" borderId="0" xfId="0" applyNumberFormat="1" applyFill="1" applyAlignment="1">
      <alignment/>
    </xf>
    <xf numFmtId="180" fontId="0" fillId="6" borderId="0" xfId="0" applyNumberFormat="1" applyFill="1" applyAlignment="1">
      <alignment/>
    </xf>
    <xf numFmtId="183" fontId="0" fillId="0" borderId="0" xfId="0" applyNumberFormat="1" applyAlignment="1">
      <alignment/>
    </xf>
    <xf numFmtId="49" fontId="0" fillId="0" borderId="0" xfId="0" applyNumberFormat="1" applyAlignment="1">
      <alignment/>
    </xf>
    <xf numFmtId="178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0</v>
      </c>
      <c r="B1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4"/>
  <sheetViews>
    <sheetView tabSelected="1" zoomScale="75" zoomScaleNormal="75" workbookViewId="0" topLeftCell="A1">
      <selection activeCell="K34" sqref="K34"/>
    </sheetView>
  </sheetViews>
  <sheetFormatPr defaultColWidth="11.421875" defaultRowHeight="12.75"/>
  <sheetData>
    <row r="1" ht="15.75">
      <c r="A1" s="12" t="s">
        <v>16</v>
      </c>
    </row>
    <row r="3" spans="1:9" ht="15">
      <c r="A3" s="11" t="s">
        <v>29</v>
      </c>
      <c r="B3" s="13" t="s">
        <v>36</v>
      </c>
      <c r="C3" s="13"/>
      <c r="D3" s="13" t="s">
        <v>37</v>
      </c>
      <c r="E3" s="14"/>
      <c r="F3" s="14"/>
      <c r="G3" s="14" t="s">
        <v>43</v>
      </c>
      <c r="I3" s="14" t="s">
        <v>31</v>
      </c>
    </row>
    <row r="4" spans="2:9" ht="14.25">
      <c r="B4" s="14"/>
      <c r="C4" s="14"/>
      <c r="D4" s="14" t="s">
        <v>14</v>
      </c>
      <c r="E4" s="14"/>
      <c r="F4" s="14"/>
      <c r="G4" s="14" t="s">
        <v>13</v>
      </c>
      <c r="I4" s="14" t="s">
        <v>38</v>
      </c>
    </row>
    <row r="5" spans="1:9" ht="12.75">
      <c r="A5" s="18"/>
      <c r="I5" t="s">
        <v>45</v>
      </c>
    </row>
    <row r="6" spans="1:7" ht="12.75">
      <c r="A6" s="18"/>
      <c r="B6" s="7"/>
      <c r="C6" s="7"/>
      <c r="D6" s="7"/>
      <c r="E6" s="7"/>
      <c r="F6" s="7"/>
      <c r="G6" s="7"/>
    </row>
    <row r="7" spans="1:9" ht="12.75">
      <c r="A7" s="18">
        <v>35462</v>
      </c>
      <c r="B7" s="9">
        <f aca="true" t="shared" si="0" ref="B7:B19">PRODUCT(B104:Z104)*100</f>
        <v>100</v>
      </c>
      <c r="C7" s="18">
        <v>35462</v>
      </c>
      <c r="D7" s="8">
        <v>100</v>
      </c>
      <c r="E7" s="6"/>
      <c r="F7" s="6"/>
      <c r="G7" s="10">
        <v>100</v>
      </c>
      <c r="H7" s="18">
        <v>35462</v>
      </c>
      <c r="I7" s="17">
        <f>G7*0.960593</f>
        <v>96.05930000000001</v>
      </c>
    </row>
    <row r="8" spans="1:9" ht="12.75">
      <c r="A8" s="18">
        <v>35490</v>
      </c>
      <c r="B8" s="9">
        <f t="shared" si="0"/>
        <v>101.70228514814379</v>
      </c>
      <c r="C8" s="18">
        <v>35490</v>
      </c>
      <c r="D8" s="8">
        <v>101.70228514814379</v>
      </c>
      <c r="E8" s="6"/>
      <c r="F8" s="6"/>
      <c r="G8" s="10">
        <v>101.70228514814379</v>
      </c>
      <c r="H8" s="18">
        <v>35490</v>
      </c>
      <c r="I8" s="17">
        <f aca="true" t="shared" si="1" ref="I8:I32">G8*0.960593</f>
        <v>97.6945031973109</v>
      </c>
    </row>
    <row r="9" spans="1:9" ht="12.75">
      <c r="A9" s="18">
        <v>35521</v>
      </c>
      <c r="B9" s="9">
        <f t="shared" si="0"/>
        <v>100.15069439611581</v>
      </c>
      <c r="C9" s="18">
        <v>35521</v>
      </c>
      <c r="D9" s="8">
        <v>100.15069439611581</v>
      </c>
      <c r="E9" s="6"/>
      <c r="F9" s="6"/>
      <c r="G9" s="10">
        <v>100.15069439611581</v>
      </c>
      <c r="H9" s="18">
        <v>35521</v>
      </c>
      <c r="I9" s="17">
        <f t="shared" si="1"/>
        <v>96.20405598204808</v>
      </c>
    </row>
    <row r="10" spans="1:9" ht="12.75">
      <c r="A10" s="18">
        <v>35551</v>
      </c>
      <c r="B10" s="9">
        <f t="shared" si="0"/>
        <v>104.5199647656619</v>
      </c>
      <c r="C10" s="18">
        <v>35551</v>
      </c>
      <c r="D10" s="8">
        <v>104.5199647656619</v>
      </c>
      <c r="E10" s="6"/>
      <c r="F10" s="6"/>
      <c r="G10" s="10">
        <v>104.5199647656619</v>
      </c>
      <c r="H10" s="18">
        <v>35551</v>
      </c>
      <c r="I10" s="17">
        <f t="shared" si="1"/>
        <v>100.40114651414146</v>
      </c>
    </row>
    <row r="11" spans="1:9" ht="12.75">
      <c r="A11" s="18">
        <v>35582</v>
      </c>
      <c r="B11" s="9">
        <f t="shared" si="0"/>
        <v>106.20048165358016</v>
      </c>
      <c r="C11" s="18">
        <v>35582</v>
      </c>
      <c r="D11" s="8">
        <v>106.20048165358016</v>
      </c>
      <c r="E11" s="6"/>
      <c r="F11" s="6"/>
      <c r="G11" s="10">
        <v>106.20048165358016</v>
      </c>
      <c r="H11" s="18">
        <v>35582</v>
      </c>
      <c r="I11" s="17">
        <f t="shared" si="1"/>
        <v>102.01543927305752</v>
      </c>
    </row>
    <row r="12" spans="1:11" ht="12.75">
      <c r="A12" s="18">
        <v>35612</v>
      </c>
      <c r="B12" s="9">
        <f t="shared" si="0"/>
        <v>108.73321229955171</v>
      </c>
      <c r="C12" s="18">
        <v>35612</v>
      </c>
      <c r="D12" s="8">
        <v>108.73321229955171</v>
      </c>
      <c r="E12" s="6"/>
      <c r="F12" s="6"/>
      <c r="G12" s="10">
        <v>108.73321229955171</v>
      </c>
      <c r="H12" s="18">
        <v>35612</v>
      </c>
      <c r="I12" s="17">
        <f t="shared" si="1"/>
        <v>104.44836260246328</v>
      </c>
      <c r="K12" s="19" t="s">
        <v>39</v>
      </c>
    </row>
    <row r="13" spans="1:11" ht="14.25">
      <c r="A13" s="18">
        <v>35643</v>
      </c>
      <c r="B13" s="9">
        <f t="shared" si="0"/>
        <v>108.91220599387567</v>
      </c>
      <c r="C13" s="18">
        <v>35643</v>
      </c>
      <c r="D13" s="8">
        <v>108.91220599387567</v>
      </c>
      <c r="E13" s="6"/>
      <c r="F13" s="6"/>
      <c r="G13" s="10">
        <v>108.91220599387567</v>
      </c>
      <c r="H13" s="18">
        <v>35643</v>
      </c>
      <c r="I13" s="17">
        <f t="shared" si="1"/>
        <v>104.62030269227502</v>
      </c>
      <c r="K13" s="14" t="s">
        <v>44</v>
      </c>
    </row>
    <row r="14" spans="1:15" ht="14.25">
      <c r="A14" s="18">
        <v>35674</v>
      </c>
      <c r="B14" s="9">
        <f t="shared" si="0"/>
        <v>107.53573639794618</v>
      </c>
      <c r="C14" s="18">
        <v>35674</v>
      </c>
      <c r="D14" s="8">
        <v>107.53573639794618</v>
      </c>
      <c r="E14" s="6"/>
      <c r="F14" s="6"/>
      <c r="G14" s="10">
        <v>107.53573639794618</v>
      </c>
      <c r="H14" s="18">
        <v>35674</v>
      </c>
      <c r="I14" s="17">
        <f t="shared" si="1"/>
        <v>103.29807563371232</v>
      </c>
      <c r="K14" s="14" t="s">
        <v>42</v>
      </c>
      <c r="L14" s="14"/>
      <c r="M14" s="14"/>
      <c r="N14" s="14"/>
      <c r="O14" s="14"/>
    </row>
    <row r="15" spans="1:11" ht="14.25">
      <c r="A15" s="18">
        <v>35704</v>
      </c>
      <c r="B15" s="9">
        <f t="shared" si="0"/>
        <v>103.89838192025631</v>
      </c>
      <c r="C15" s="18">
        <v>35704</v>
      </c>
      <c r="D15" s="8">
        <v>103.89838192025631</v>
      </c>
      <c r="E15" s="6"/>
      <c r="F15" s="6"/>
      <c r="G15" s="10">
        <v>103.89838192025631</v>
      </c>
      <c r="H15" s="18">
        <v>35704</v>
      </c>
      <c r="I15" s="17">
        <f t="shared" si="1"/>
        <v>99.80405838392477</v>
      </c>
      <c r="K15" s="14" t="s">
        <v>40</v>
      </c>
    </row>
    <row r="16" spans="1:11" ht="14.25">
      <c r="A16" s="18">
        <v>35735</v>
      </c>
      <c r="B16" s="9">
        <f t="shared" si="0"/>
        <v>104.40679685933812</v>
      </c>
      <c r="C16" s="18">
        <v>35735</v>
      </c>
      <c r="D16" s="8">
        <v>104.40679685933812</v>
      </c>
      <c r="E16" s="6"/>
      <c r="F16" s="6"/>
      <c r="G16" s="10">
        <v>104.40679685933812</v>
      </c>
      <c r="H16" s="18">
        <v>35735</v>
      </c>
      <c r="I16" s="17">
        <f t="shared" si="1"/>
        <v>100.29243821550219</v>
      </c>
      <c r="K16" s="14" t="s">
        <v>41</v>
      </c>
    </row>
    <row r="17" spans="1:11" ht="14.25">
      <c r="A17" s="18">
        <v>35765</v>
      </c>
      <c r="B17" s="9">
        <f t="shared" si="0"/>
        <v>104.7940854025619</v>
      </c>
      <c r="C17" s="18">
        <v>35765</v>
      </c>
      <c r="D17" s="8">
        <v>104.7940854025619</v>
      </c>
      <c r="E17" s="6"/>
      <c r="F17" s="6"/>
      <c r="G17" s="10">
        <v>104.7940854025619</v>
      </c>
      <c r="H17" s="18">
        <v>35765</v>
      </c>
      <c r="I17" s="17">
        <f t="shared" si="1"/>
        <v>100.66446487910315</v>
      </c>
      <c r="K17" s="14" t="s">
        <v>30</v>
      </c>
    </row>
    <row r="18" spans="1:9" ht="12.75">
      <c r="A18" s="18">
        <v>35796</v>
      </c>
      <c r="B18" s="9">
        <f t="shared" si="0"/>
        <v>104.88849933282074</v>
      </c>
      <c r="C18" s="18">
        <v>35796</v>
      </c>
      <c r="D18" s="8">
        <v>104.88849933282074</v>
      </c>
      <c r="E18" s="8"/>
      <c r="F18" s="8"/>
      <c r="G18" s="10">
        <v>104.88849933282074</v>
      </c>
      <c r="H18" s="18">
        <v>35796</v>
      </c>
      <c r="I18" s="17">
        <f t="shared" si="1"/>
        <v>100.75515823961229</v>
      </c>
    </row>
    <row r="19" spans="1:9" ht="12.75">
      <c r="A19" s="18">
        <v>35827</v>
      </c>
      <c r="B19" s="9">
        <f t="shared" si="0"/>
        <v>106.18194506570005</v>
      </c>
      <c r="C19" s="18">
        <v>35827</v>
      </c>
      <c r="D19" s="8">
        <v>106.18194506570005</v>
      </c>
      <c r="E19" s="8">
        <f aca="true" t="shared" si="2" ref="E19:E31">B21*$D$19/100</f>
        <v>106.18194506570006</v>
      </c>
      <c r="F19" s="8"/>
      <c r="G19" s="10">
        <v>106.18194506570005</v>
      </c>
      <c r="H19" s="18">
        <v>35827</v>
      </c>
      <c r="I19" s="17">
        <f t="shared" si="1"/>
        <v>101.99763315649601</v>
      </c>
    </row>
    <row r="20" spans="1:9" ht="12.75">
      <c r="A20" s="18"/>
      <c r="B20" s="9"/>
      <c r="C20" s="18">
        <v>35855</v>
      </c>
      <c r="D20" s="6"/>
      <c r="E20" s="8">
        <f t="shared" si="2"/>
        <v>106.9679606369063</v>
      </c>
      <c r="F20" s="8"/>
      <c r="G20" s="10">
        <v>106.9679606369063</v>
      </c>
      <c r="H20" s="18">
        <v>35855</v>
      </c>
      <c r="I20" s="17">
        <f t="shared" si="1"/>
        <v>102.75267421208774</v>
      </c>
    </row>
    <row r="21" spans="1:9" ht="12.75">
      <c r="A21" s="18">
        <v>35827</v>
      </c>
      <c r="B21" s="9">
        <f aca="true" t="shared" si="3" ref="B21:B33">PRODUCT(B118:Z118)*100</f>
        <v>100</v>
      </c>
      <c r="C21" s="18">
        <v>35886</v>
      </c>
      <c r="D21" s="6"/>
      <c r="E21" s="8">
        <f t="shared" si="2"/>
        <v>107.109763692313</v>
      </c>
      <c r="F21" s="8"/>
      <c r="G21" s="10">
        <v>107.109763692313</v>
      </c>
      <c r="H21" s="18">
        <v>35886</v>
      </c>
      <c r="I21" s="17">
        <f t="shared" si="1"/>
        <v>102.88888923449002</v>
      </c>
    </row>
    <row r="22" spans="1:9" ht="12.75">
      <c r="A22" s="18">
        <v>35855</v>
      </c>
      <c r="B22" s="9">
        <f t="shared" si="3"/>
        <v>100.74025350611151</v>
      </c>
      <c r="C22" s="18">
        <v>35916</v>
      </c>
      <c r="D22" s="6"/>
      <c r="E22" s="8">
        <f t="shared" si="2"/>
        <v>106.40752195696169</v>
      </c>
      <c r="F22" s="8"/>
      <c r="G22" s="10">
        <v>106.40752195696169</v>
      </c>
      <c r="H22" s="18">
        <v>35916</v>
      </c>
      <c r="I22" s="17">
        <f t="shared" si="1"/>
        <v>102.2143207392037</v>
      </c>
    </row>
    <row r="23" spans="1:9" ht="12.75">
      <c r="A23" s="18">
        <v>35886</v>
      </c>
      <c r="B23" s="9">
        <f t="shared" si="3"/>
        <v>100.8738007445982</v>
      </c>
      <c r="C23" s="18">
        <v>35947</v>
      </c>
      <c r="D23" s="6"/>
      <c r="E23" s="8">
        <f t="shared" si="2"/>
        <v>107.2924339486904</v>
      </c>
      <c r="F23" s="8"/>
      <c r="G23" s="10">
        <v>107.2924339486904</v>
      </c>
      <c r="H23" s="18">
        <v>35947</v>
      </c>
      <c r="I23" s="17">
        <f t="shared" si="1"/>
        <v>103.06436100407436</v>
      </c>
    </row>
    <row r="24" spans="1:9" ht="12.75">
      <c r="A24" s="18">
        <v>35916</v>
      </c>
      <c r="B24" s="9">
        <f t="shared" si="3"/>
        <v>100.21244373619457</v>
      </c>
      <c r="C24" s="18">
        <v>35977</v>
      </c>
      <c r="D24" s="6"/>
      <c r="E24" s="8">
        <f t="shared" si="2"/>
        <v>108.42064763772044</v>
      </c>
      <c r="F24" s="8"/>
      <c r="G24" s="10">
        <v>108.42064763772044</v>
      </c>
      <c r="H24" s="18">
        <v>35977</v>
      </c>
      <c r="I24" s="17">
        <f t="shared" si="1"/>
        <v>104.14811517626079</v>
      </c>
    </row>
    <row r="25" spans="1:9" ht="12.75">
      <c r="A25" s="18">
        <v>35947</v>
      </c>
      <c r="B25" s="9">
        <f t="shared" si="3"/>
        <v>101.04583588321276</v>
      </c>
      <c r="C25" s="18">
        <v>36008</v>
      </c>
      <c r="D25" s="6"/>
      <c r="E25" s="8">
        <f t="shared" si="2"/>
        <v>107.56178279003255</v>
      </c>
      <c r="F25" s="8"/>
      <c r="G25" s="10">
        <v>107.56178279003255</v>
      </c>
      <c r="H25" s="18">
        <v>36008</v>
      </c>
      <c r="I25" s="17">
        <f t="shared" si="1"/>
        <v>103.32309561562575</v>
      </c>
    </row>
    <row r="26" spans="1:9" ht="12.75">
      <c r="A26" s="18">
        <v>35977</v>
      </c>
      <c r="B26" s="9">
        <f t="shared" si="3"/>
        <v>102.10836462887846</v>
      </c>
      <c r="C26" s="18">
        <v>36039</v>
      </c>
      <c r="D26" s="6"/>
      <c r="E26" s="8">
        <f t="shared" si="2"/>
        <v>112.74180806751845</v>
      </c>
      <c r="F26" s="8"/>
      <c r="G26" s="10">
        <v>112.74180806751845</v>
      </c>
      <c r="H26" s="18">
        <v>36039</v>
      </c>
      <c r="I26" s="17">
        <f t="shared" si="1"/>
        <v>108.29899163700175</v>
      </c>
    </row>
    <row r="27" spans="1:9" ht="12.75">
      <c r="A27" s="18">
        <v>36008</v>
      </c>
      <c r="B27" s="9">
        <f t="shared" si="3"/>
        <v>101.2995031532703</v>
      </c>
      <c r="C27" s="18">
        <v>36069</v>
      </c>
      <c r="D27" s="6"/>
      <c r="E27" s="8">
        <f t="shared" si="2"/>
        <v>109.8850297278338</v>
      </c>
      <c r="F27" s="8"/>
      <c r="G27" s="10">
        <v>109.8850297278338</v>
      </c>
      <c r="H27" s="18">
        <v>36069</v>
      </c>
      <c r="I27" s="17">
        <f t="shared" si="1"/>
        <v>105.55479036134905</v>
      </c>
    </row>
    <row r="28" spans="1:9" ht="12.75">
      <c r="A28" s="18">
        <v>36039</v>
      </c>
      <c r="B28" s="9">
        <f t="shared" si="3"/>
        <v>106.17794578707283</v>
      </c>
      <c r="C28" s="18">
        <v>36100</v>
      </c>
      <c r="D28" s="6"/>
      <c r="E28" s="8">
        <f t="shared" si="2"/>
        <v>110.27175097049133</v>
      </c>
      <c r="F28" s="8"/>
      <c r="G28" s="10">
        <v>110.27175097049133</v>
      </c>
      <c r="H28" s="18">
        <v>36100</v>
      </c>
      <c r="I28" s="17">
        <f t="shared" si="1"/>
        <v>105.92627207999718</v>
      </c>
    </row>
    <row r="29" spans="1:9" ht="12.75">
      <c r="A29" s="18">
        <v>36069</v>
      </c>
      <c r="B29" s="9">
        <f t="shared" si="3"/>
        <v>103.48748994929642</v>
      </c>
      <c r="C29" s="18">
        <v>36130</v>
      </c>
      <c r="D29" s="6"/>
      <c r="E29" s="8">
        <f t="shared" si="2"/>
        <v>109.9610675598323</v>
      </c>
      <c r="F29" s="8"/>
      <c r="G29" s="10">
        <v>109.9610675598323</v>
      </c>
      <c r="H29" s="18">
        <v>36130</v>
      </c>
      <c r="I29" s="17">
        <f t="shared" si="1"/>
        <v>105.627831770502</v>
      </c>
    </row>
    <row r="30" spans="1:9" ht="12.75">
      <c r="A30" s="18">
        <v>36100</v>
      </c>
      <c r="B30" s="9">
        <f t="shared" si="3"/>
        <v>103.85169616384471</v>
      </c>
      <c r="C30" s="18">
        <v>36161</v>
      </c>
      <c r="D30" s="6"/>
      <c r="E30" s="8">
        <f t="shared" si="2"/>
        <v>112.30498127184181</v>
      </c>
      <c r="F30" s="8"/>
      <c r="G30" s="10">
        <v>112.30498127184181</v>
      </c>
      <c r="H30" s="18">
        <v>36161</v>
      </c>
      <c r="I30" s="17">
        <f t="shared" si="1"/>
        <v>107.87937887486234</v>
      </c>
    </row>
    <row r="31" spans="1:9" ht="12.75">
      <c r="A31" s="18">
        <v>36130</v>
      </c>
      <c r="B31" s="9">
        <f t="shared" si="3"/>
        <v>103.55910083564011</v>
      </c>
      <c r="C31" s="18">
        <v>36192</v>
      </c>
      <c r="D31" s="6"/>
      <c r="E31" s="8">
        <f t="shared" si="2"/>
        <v>110.64813764651552</v>
      </c>
      <c r="F31" s="8">
        <f>B35*$E$31/100</f>
        <v>110.64813764651552</v>
      </c>
      <c r="G31" s="10">
        <v>110.64813764651552</v>
      </c>
      <c r="H31" s="18">
        <v>36192</v>
      </c>
      <c r="I31" s="17">
        <f t="shared" si="1"/>
        <v>106.28782648627929</v>
      </c>
    </row>
    <row r="32" spans="1:9" ht="12.75">
      <c r="A32" s="18">
        <v>36161</v>
      </c>
      <c r="B32" s="9">
        <f t="shared" si="3"/>
        <v>105.76655118000818</v>
      </c>
      <c r="C32" s="18">
        <v>36220</v>
      </c>
      <c r="D32" s="6"/>
      <c r="E32" s="6"/>
      <c r="F32" s="8">
        <f>B36*$E$31/100</f>
        <v>112.20436488998138</v>
      </c>
      <c r="G32" s="10">
        <v>112.20436488998138</v>
      </c>
      <c r="H32" s="18">
        <v>36220</v>
      </c>
      <c r="I32" s="17">
        <f t="shared" si="1"/>
        <v>107.78272748276189</v>
      </c>
    </row>
    <row r="33" spans="1:2" ht="12.75">
      <c r="A33" s="18">
        <v>36192</v>
      </c>
      <c r="B33" s="9">
        <f t="shared" si="3"/>
        <v>104.20616949336538</v>
      </c>
    </row>
    <row r="34" spans="1:6" ht="12.75">
      <c r="A34" s="18"/>
      <c r="B34" s="9"/>
      <c r="C34" s="4"/>
      <c r="E34" s="4"/>
      <c r="F34" s="4"/>
    </row>
    <row r="35" spans="1:3" ht="12.75">
      <c r="A35" s="18">
        <v>36192</v>
      </c>
      <c r="B35" s="9">
        <f>PRODUCT(B132:Z132)*100</f>
        <v>100</v>
      </c>
      <c r="C35" s="4"/>
    </row>
    <row r="36" spans="1:2" ht="12.75">
      <c r="A36" s="18">
        <v>36220</v>
      </c>
      <c r="B36" s="9">
        <f>PRODUCT(B133:Z133)*100</f>
        <v>101.40646492256154</v>
      </c>
    </row>
    <row r="37" ht="12.75">
      <c r="A37" s="18"/>
    </row>
    <row r="38" ht="15">
      <c r="A38" t="s">
        <v>35</v>
      </c>
    </row>
    <row r="40" ht="12.75">
      <c r="A40" t="s">
        <v>11</v>
      </c>
    </row>
    <row r="41" spans="2:26" s="7" customFormat="1" ht="12.75">
      <c r="B41" s="7" t="s">
        <v>46</v>
      </c>
      <c r="C41" s="7" t="s">
        <v>47</v>
      </c>
      <c r="D41" s="7" t="s">
        <v>20</v>
      </c>
      <c r="E41" s="7" t="s">
        <v>32</v>
      </c>
      <c r="F41" s="7" t="s">
        <v>34</v>
      </c>
      <c r="G41" s="7" t="s">
        <v>48</v>
      </c>
      <c r="H41" s="7" t="s">
        <v>33</v>
      </c>
      <c r="I41" s="7" t="s">
        <v>19</v>
      </c>
      <c r="J41" s="7" t="s">
        <v>49</v>
      </c>
      <c r="K41" s="7" t="s">
        <v>50</v>
      </c>
      <c r="L41" s="7" t="s">
        <v>51</v>
      </c>
      <c r="M41" s="7" t="s">
        <v>21</v>
      </c>
      <c r="N41" s="7" t="s">
        <v>23</v>
      </c>
      <c r="O41" s="7" t="s">
        <v>24</v>
      </c>
      <c r="P41" s="7" t="s">
        <v>22</v>
      </c>
      <c r="Q41" s="7" t="s">
        <v>26</v>
      </c>
      <c r="R41" s="7" t="s">
        <v>52</v>
      </c>
      <c r="S41" s="7" t="s">
        <v>53</v>
      </c>
      <c r="T41" s="7" t="s">
        <v>18</v>
      </c>
      <c r="U41" s="7" t="s">
        <v>0</v>
      </c>
      <c r="V41" s="7" t="s">
        <v>54</v>
      </c>
      <c r="W41" s="7" t="s">
        <v>55</v>
      </c>
      <c r="X41" s="7" t="s">
        <v>25</v>
      </c>
      <c r="Y41" s="7" t="s">
        <v>27</v>
      </c>
      <c r="Z41" s="7" t="s">
        <v>28</v>
      </c>
    </row>
    <row r="42" spans="1:27" s="7" customFormat="1" ht="12.75">
      <c r="A42" s="7">
        <v>1970</v>
      </c>
      <c r="B42" s="20">
        <v>6.4</v>
      </c>
      <c r="C42" s="20">
        <v>6.1</v>
      </c>
      <c r="D42" s="20">
        <v>20.6</v>
      </c>
      <c r="E42" s="20">
        <v>3.7</v>
      </c>
      <c r="F42" s="20">
        <v>2.5</v>
      </c>
      <c r="G42" s="20">
        <v>14.6</v>
      </c>
      <c r="H42" s="20">
        <v>0.7</v>
      </c>
      <c r="I42" s="20">
        <v>1.4</v>
      </c>
      <c r="J42" s="20">
        <v>3.2</v>
      </c>
      <c r="K42" s="20">
        <v>0</v>
      </c>
      <c r="L42" s="20">
        <v>7.4</v>
      </c>
      <c r="M42" s="20">
        <v>3</v>
      </c>
      <c r="N42" s="20">
        <v>0.6</v>
      </c>
      <c r="O42" s="20">
        <v>0</v>
      </c>
      <c r="P42" s="20">
        <v>0.2</v>
      </c>
      <c r="Q42" s="20">
        <v>0</v>
      </c>
      <c r="R42" s="20">
        <v>3.5</v>
      </c>
      <c r="S42" s="20">
        <v>0</v>
      </c>
      <c r="T42" s="20">
        <v>0.5</v>
      </c>
      <c r="U42" s="20">
        <v>0.4</v>
      </c>
      <c r="V42" s="20">
        <v>22.7</v>
      </c>
      <c r="W42" s="20">
        <v>2.5</v>
      </c>
      <c r="X42" s="20">
        <v>0</v>
      </c>
      <c r="Y42" s="20">
        <v>0</v>
      </c>
      <c r="Z42" s="20">
        <v>0</v>
      </c>
      <c r="AA42" s="20"/>
    </row>
    <row r="43" spans="1:27" ht="12.75">
      <c r="A43">
        <v>1971</v>
      </c>
      <c r="B43" s="3">
        <v>6</v>
      </c>
      <c r="C43" s="3">
        <v>6.7</v>
      </c>
      <c r="D43" s="3">
        <v>20.3</v>
      </c>
      <c r="E43" s="3">
        <v>3.8</v>
      </c>
      <c r="F43" s="3">
        <v>2.9</v>
      </c>
      <c r="G43" s="3">
        <v>14.4</v>
      </c>
      <c r="H43" s="3">
        <v>0.8</v>
      </c>
      <c r="I43" s="3">
        <v>1.5</v>
      </c>
      <c r="J43" s="3">
        <v>3</v>
      </c>
      <c r="K43" s="3">
        <v>0</v>
      </c>
      <c r="L43" s="3">
        <v>7.6</v>
      </c>
      <c r="M43" s="3">
        <v>3.1</v>
      </c>
      <c r="N43" s="3">
        <v>0.2</v>
      </c>
      <c r="O43" s="3">
        <v>0</v>
      </c>
      <c r="P43" s="3">
        <v>0.1</v>
      </c>
      <c r="Q43" s="3">
        <v>0</v>
      </c>
      <c r="R43" s="3">
        <v>3.2</v>
      </c>
      <c r="S43" s="3">
        <v>0</v>
      </c>
      <c r="T43" s="3">
        <v>0.5</v>
      </c>
      <c r="U43" s="3">
        <v>0.5</v>
      </c>
      <c r="V43" s="3">
        <v>22.7</v>
      </c>
      <c r="W43" s="3">
        <v>2.7</v>
      </c>
      <c r="X43" s="3">
        <v>0</v>
      </c>
      <c r="Y43" s="3">
        <v>0</v>
      </c>
      <c r="Z43" s="3">
        <v>0</v>
      </c>
      <c r="AA43" s="20"/>
    </row>
    <row r="44" spans="1:27" ht="12.75">
      <c r="A44">
        <v>1972</v>
      </c>
      <c r="B44" s="3">
        <v>6.3</v>
      </c>
      <c r="C44" s="3">
        <v>6.5</v>
      </c>
      <c r="D44" s="3">
        <v>18.5</v>
      </c>
      <c r="E44" s="3">
        <v>4.7</v>
      </c>
      <c r="F44" s="3">
        <v>2.5</v>
      </c>
      <c r="G44" s="3">
        <v>13.9</v>
      </c>
      <c r="H44" s="3">
        <v>0.7</v>
      </c>
      <c r="I44" s="3">
        <v>1.6</v>
      </c>
      <c r="J44" s="3">
        <v>3.2</v>
      </c>
      <c r="K44" s="3">
        <v>0</v>
      </c>
      <c r="L44" s="3">
        <v>7.8</v>
      </c>
      <c r="M44" s="3">
        <v>3.7</v>
      </c>
      <c r="N44" s="3">
        <v>0.4</v>
      </c>
      <c r="O44" s="3">
        <v>0</v>
      </c>
      <c r="P44" s="3">
        <v>0.1</v>
      </c>
      <c r="Q44" s="3">
        <v>0</v>
      </c>
      <c r="R44" s="3">
        <v>4.3</v>
      </c>
      <c r="S44" s="3">
        <v>0</v>
      </c>
      <c r="T44" s="3">
        <v>0.6</v>
      </c>
      <c r="U44" s="3">
        <v>0.7</v>
      </c>
      <c r="V44" s="3">
        <v>21.9</v>
      </c>
      <c r="W44" s="3">
        <v>2.6</v>
      </c>
      <c r="X44" s="3">
        <v>0</v>
      </c>
      <c r="Y44" s="3">
        <v>0</v>
      </c>
      <c r="Z44" s="3">
        <v>0</v>
      </c>
      <c r="AA44" s="20"/>
    </row>
    <row r="45" spans="1:27" ht="12.75">
      <c r="A45">
        <v>1973</v>
      </c>
      <c r="B45" s="3">
        <v>5.7</v>
      </c>
      <c r="C45" s="3">
        <v>9.4</v>
      </c>
      <c r="D45" s="3">
        <v>18.7</v>
      </c>
      <c r="E45" s="3">
        <v>6.2</v>
      </c>
      <c r="F45" s="3">
        <v>2</v>
      </c>
      <c r="G45" s="3">
        <v>12.3</v>
      </c>
      <c r="H45" s="3">
        <v>0.7</v>
      </c>
      <c r="I45" s="3">
        <v>1.4</v>
      </c>
      <c r="J45" s="3">
        <v>3</v>
      </c>
      <c r="K45" s="3">
        <v>0</v>
      </c>
      <c r="L45" s="3">
        <v>7.4</v>
      </c>
      <c r="M45" s="3">
        <v>3.2</v>
      </c>
      <c r="N45" s="3">
        <v>0.6</v>
      </c>
      <c r="O45" s="3">
        <v>0</v>
      </c>
      <c r="P45" s="3">
        <v>0.1</v>
      </c>
      <c r="Q45" s="3">
        <v>0</v>
      </c>
      <c r="R45" s="3">
        <v>5.4</v>
      </c>
      <c r="S45" s="3">
        <v>0</v>
      </c>
      <c r="T45" s="3">
        <v>0.6</v>
      </c>
      <c r="U45" s="3">
        <v>0.5</v>
      </c>
      <c r="V45" s="3">
        <v>20.5</v>
      </c>
      <c r="W45" s="3">
        <v>2.3</v>
      </c>
      <c r="X45" s="3">
        <v>0</v>
      </c>
      <c r="Y45" s="3">
        <v>0</v>
      </c>
      <c r="Z45" s="3">
        <v>0</v>
      </c>
      <c r="AA45" s="20"/>
    </row>
    <row r="46" spans="1:27" ht="12.75">
      <c r="A46">
        <v>1974</v>
      </c>
      <c r="B46" s="3">
        <v>7.7</v>
      </c>
      <c r="C46" s="3">
        <v>8.1</v>
      </c>
      <c r="D46" s="3">
        <v>19.4</v>
      </c>
      <c r="E46" s="3">
        <v>4.5</v>
      </c>
      <c r="F46" s="3">
        <v>2.2</v>
      </c>
      <c r="G46" s="3">
        <v>11.9</v>
      </c>
      <c r="H46" s="3">
        <v>0.6</v>
      </c>
      <c r="I46" s="3">
        <v>1.5</v>
      </c>
      <c r="J46" s="3">
        <v>3.3</v>
      </c>
      <c r="K46" s="3">
        <v>0</v>
      </c>
      <c r="L46" s="3">
        <v>6.8</v>
      </c>
      <c r="M46" s="3">
        <v>2.8</v>
      </c>
      <c r="N46" s="3">
        <v>0.3</v>
      </c>
      <c r="O46" s="3">
        <v>0</v>
      </c>
      <c r="P46" s="3">
        <v>0.2</v>
      </c>
      <c r="Q46" s="3">
        <v>0</v>
      </c>
      <c r="R46" s="3">
        <v>4</v>
      </c>
      <c r="S46" s="3">
        <v>0</v>
      </c>
      <c r="T46" s="3">
        <v>0.7</v>
      </c>
      <c r="U46" s="3">
        <v>0.9</v>
      </c>
      <c r="V46" s="3">
        <v>22.9</v>
      </c>
      <c r="W46" s="3">
        <v>2.2</v>
      </c>
      <c r="X46" s="3">
        <v>0</v>
      </c>
      <c r="Y46" s="3">
        <v>0</v>
      </c>
      <c r="Z46" s="3">
        <v>0</v>
      </c>
      <c r="AA46" s="20"/>
    </row>
    <row r="47" spans="1:27" ht="12.75">
      <c r="A47">
        <v>1975</v>
      </c>
      <c r="B47" s="3">
        <v>6.8</v>
      </c>
      <c r="C47" s="3">
        <v>7.5</v>
      </c>
      <c r="D47" s="3">
        <v>19.9</v>
      </c>
      <c r="E47" s="3">
        <v>5.1</v>
      </c>
      <c r="F47" s="3">
        <v>2.1</v>
      </c>
      <c r="G47" s="3">
        <v>12.7</v>
      </c>
      <c r="H47" s="3">
        <v>0.5</v>
      </c>
      <c r="I47" s="3">
        <v>1.5</v>
      </c>
      <c r="J47" s="3">
        <v>2.8</v>
      </c>
      <c r="K47" s="3">
        <v>0</v>
      </c>
      <c r="L47" s="3">
        <v>6.6</v>
      </c>
      <c r="M47" s="3">
        <v>3.5</v>
      </c>
      <c r="N47" s="3">
        <v>0.4</v>
      </c>
      <c r="O47" s="3">
        <v>0</v>
      </c>
      <c r="P47" s="3">
        <v>0.1</v>
      </c>
      <c r="Q47" s="3">
        <v>0</v>
      </c>
      <c r="R47" s="3">
        <v>4.9</v>
      </c>
      <c r="S47" s="3">
        <v>0</v>
      </c>
      <c r="T47" s="3">
        <v>0.6</v>
      </c>
      <c r="U47" s="3">
        <v>0.5</v>
      </c>
      <c r="V47" s="3">
        <v>22.3</v>
      </c>
      <c r="W47" s="3">
        <v>2.2</v>
      </c>
      <c r="X47" s="3">
        <v>0</v>
      </c>
      <c r="Y47" s="3">
        <v>0</v>
      </c>
      <c r="Z47" s="3">
        <v>0</v>
      </c>
      <c r="AA47" s="20"/>
    </row>
    <row r="48" spans="1:27" ht="12.75">
      <c r="A48">
        <v>1976</v>
      </c>
      <c r="B48" s="3">
        <v>6.5</v>
      </c>
      <c r="C48" s="3">
        <v>8.8</v>
      </c>
      <c r="D48" s="3">
        <v>19.9</v>
      </c>
      <c r="E48" s="3">
        <v>5.5</v>
      </c>
      <c r="F48" s="3">
        <v>2.2</v>
      </c>
      <c r="G48" s="3">
        <v>11.5</v>
      </c>
      <c r="H48" s="3">
        <v>0.6</v>
      </c>
      <c r="I48" s="3">
        <v>1.5</v>
      </c>
      <c r="J48" s="3">
        <v>2.9</v>
      </c>
      <c r="K48" s="3">
        <v>0</v>
      </c>
      <c r="L48" s="3">
        <v>6.4</v>
      </c>
      <c r="M48" s="3">
        <v>2.8</v>
      </c>
      <c r="N48" s="3">
        <v>0.3</v>
      </c>
      <c r="O48" s="3">
        <v>0</v>
      </c>
      <c r="P48" s="3">
        <v>0.2</v>
      </c>
      <c r="Q48" s="3">
        <v>0</v>
      </c>
      <c r="R48" s="3">
        <v>6.2</v>
      </c>
      <c r="S48" s="3">
        <v>0</v>
      </c>
      <c r="T48" s="3">
        <v>0.6</v>
      </c>
      <c r="U48" s="3">
        <v>0.5</v>
      </c>
      <c r="V48" s="3">
        <v>21.4</v>
      </c>
      <c r="W48" s="3">
        <v>2.2</v>
      </c>
      <c r="X48" s="3">
        <v>0</v>
      </c>
      <c r="Y48" s="3">
        <v>0</v>
      </c>
      <c r="Z48" s="3">
        <v>0</v>
      </c>
      <c r="AA48" s="20"/>
    </row>
    <row r="49" spans="1:27" ht="12.75">
      <c r="A49">
        <v>1977</v>
      </c>
      <c r="B49" s="3">
        <v>5.9</v>
      </c>
      <c r="C49" s="3">
        <v>9</v>
      </c>
      <c r="D49" s="3">
        <v>18.3</v>
      </c>
      <c r="E49" s="3">
        <v>6.6</v>
      </c>
      <c r="F49" s="3">
        <v>2.3</v>
      </c>
      <c r="G49" s="3">
        <v>14.3</v>
      </c>
      <c r="H49" s="3">
        <v>0.4</v>
      </c>
      <c r="I49" s="3">
        <v>1.5</v>
      </c>
      <c r="J49" s="3">
        <v>2.8</v>
      </c>
      <c r="K49" s="3">
        <v>0</v>
      </c>
      <c r="L49" s="3">
        <v>6.4</v>
      </c>
      <c r="M49" s="3">
        <v>4.3</v>
      </c>
      <c r="N49" s="3">
        <v>0.3</v>
      </c>
      <c r="O49" s="3">
        <v>0</v>
      </c>
      <c r="P49" s="3">
        <v>0.2</v>
      </c>
      <c r="Q49" s="3">
        <v>0</v>
      </c>
      <c r="R49" s="3">
        <v>3.8</v>
      </c>
      <c r="S49" s="3">
        <v>0</v>
      </c>
      <c r="T49" s="3">
        <v>0.6</v>
      </c>
      <c r="U49" s="3">
        <v>0.5</v>
      </c>
      <c r="V49" s="3">
        <v>20.8</v>
      </c>
      <c r="W49" s="3">
        <v>2</v>
      </c>
      <c r="X49" s="3">
        <v>0</v>
      </c>
      <c r="Y49" s="3">
        <v>0</v>
      </c>
      <c r="Z49" s="3">
        <v>0</v>
      </c>
      <c r="AA49" s="20"/>
    </row>
    <row r="50" spans="1:27" ht="12.75">
      <c r="A50">
        <v>1978</v>
      </c>
      <c r="B50" s="3">
        <v>6.5</v>
      </c>
      <c r="C50" s="3">
        <v>6.6</v>
      </c>
      <c r="D50" s="3">
        <v>18.3</v>
      </c>
      <c r="E50" s="3">
        <v>4.5</v>
      </c>
      <c r="F50" s="3">
        <v>2.6</v>
      </c>
      <c r="G50" s="3">
        <v>15.1</v>
      </c>
      <c r="H50" s="3">
        <v>0.4</v>
      </c>
      <c r="I50" s="3">
        <v>1.6</v>
      </c>
      <c r="J50" s="3">
        <v>3</v>
      </c>
      <c r="K50" s="3">
        <v>0</v>
      </c>
      <c r="L50" s="3">
        <v>7.4</v>
      </c>
      <c r="M50" s="3">
        <v>4.6</v>
      </c>
      <c r="N50" s="3">
        <v>0.2</v>
      </c>
      <c r="O50" s="3">
        <v>0</v>
      </c>
      <c r="P50" s="3">
        <v>0.2</v>
      </c>
      <c r="Q50" s="3">
        <v>0</v>
      </c>
      <c r="R50" s="3">
        <v>4.4</v>
      </c>
      <c r="S50" s="3">
        <v>0</v>
      </c>
      <c r="T50" s="3">
        <v>0.7</v>
      </c>
      <c r="U50" s="3">
        <v>0.6</v>
      </c>
      <c r="V50" s="3">
        <v>20.9</v>
      </c>
      <c r="W50" s="3">
        <v>2.4</v>
      </c>
      <c r="X50" s="3">
        <v>0</v>
      </c>
      <c r="Y50" s="3">
        <v>0</v>
      </c>
      <c r="Z50" s="3">
        <v>0</v>
      </c>
      <c r="AA50" s="20"/>
    </row>
    <row r="51" spans="1:27" ht="12.75">
      <c r="A51">
        <v>1979</v>
      </c>
      <c r="B51" s="3">
        <v>7.5</v>
      </c>
      <c r="C51" s="3">
        <v>5</v>
      </c>
      <c r="D51" s="3">
        <v>19.5</v>
      </c>
      <c r="E51" s="3">
        <v>4.7</v>
      </c>
      <c r="F51" s="3">
        <v>2.9</v>
      </c>
      <c r="G51" s="3">
        <v>12.5</v>
      </c>
      <c r="H51" s="3">
        <v>0.6</v>
      </c>
      <c r="I51" s="3">
        <v>1.6</v>
      </c>
      <c r="J51" s="3">
        <v>3.3</v>
      </c>
      <c r="K51" s="3">
        <v>0</v>
      </c>
      <c r="L51" s="3">
        <v>7.4</v>
      </c>
      <c r="M51" s="3">
        <v>5.6</v>
      </c>
      <c r="N51" s="3">
        <v>0.2</v>
      </c>
      <c r="O51" s="3">
        <v>0</v>
      </c>
      <c r="P51" s="3">
        <v>0.2</v>
      </c>
      <c r="Q51" s="3">
        <v>0</v>
      </c>
      <c r="R51" s="3">
        <v>3.7</v>
      </c>
      <c r="S51" s="3">
        <v>0</v>
      </c>
      <c r="T51" s="3">
        <v>0.7</v>
      </c>
      <c r="U51" s="3">
        <v>0.6</v>
      </c>
      <c r="V51" s="3">
        <v>21.8</v>
      </c>
      <c r="W51" s="3">
        <v>2.2</v>
      </c>
      <c r="X51" s="3">
        <v>0</v>
      </c>
      <c r="Y51" s="3">
        <v>0</v>
      </c>
      <c r="Z51" s="3">
        <v>0</v>
      </c>
      <c r="AA51" s="20"/>
    </row>
    <row r="52" spans="1:27" ht="12.75">
      <c r="A52">
        <v>1980</v>
      </c>
      <c r="B52" s="3">
        <v>7.9</v>
      </c>
      <c r="C52" s="3">
        <v>5.2</v>
      </c>
      <c r="D52" s="3">
        <v>19.7</v>
      </c>
      <c r="E52" s="3">
        <v>4.8</v>
      </c>
      <c r="F52" s="3">
        <v>3.1</v>
      </c>
      <c r="G52" s="3">
        <v>12.1</v>
      </c>
      <c r="H52" s="3">
        <v>0.5</v>
      </c>
      <c r="I52" s="3">
        <v>1.6</v>
      </c>
      <c r="J52" s="3">
        <v>3.3</v>
      </c>
      <c r="K52" s="3">
        <v>0</v>
      </c>
      <c r="L52" s="3">
        <v>7.5</v>
      </c>
      <c r="M52" s="3">
        <v>4.7</v>
      </c>
      <c r="N52" s="3">
        <v>0.2</v>
      </c>
      <c r="O52" s="3">
        <v>0</v>
      </c>
      <c r="P52" s="3">
        <v>0.3</v>
      </c>
      <c r="Q52" s="3">
        <v>0</v>
      </c>
      <c r="R52" s="3">
        <v>4</v>
      </c>
      <c r="S52" s="3">
        <v>0</v>
      </c>
      <c r="T52" s="3">
        <v>0.8</v>
      </c>
      <c r="U52" s="3">
        <v>0.8</v>
      </c>
      <c r="V52" s="3">
        <v>21.3</v>
      </c>
      <c r="W52" s="3">
        <v>2.2</v>
      </c>
      <c r="X52" s="3">
        <v>0</v>
      </c>
      <c r="Y52" s="3">
        <v>0</v>
      </c>
      <c r="Z52" s="3">
        <v>0</v>
      </c>
      <c r="AA52" s="20"/>
    </row>
    <row r="53" spans="1:27" ht="12.75">
      <c r="A53">
        <v>1981</v>
      </c>
      <c r="B53" s="3">
        <v>8.6</v>
      </c>
      <c r="C53" s="3">
        <v>8.8</v>
      </c>
      <c r="D53" s="3">
        <v>19.6</v>
      </c>
      <c r="E53" s="3">
        <v>4.3</v>
      </c>
      <c r="F53" s="3">
        <v>2.7</v>
      </c>
      <c r="G53" s="3">
        <v>11.3</v>
      </c>
      <c r="H53" s="3">
        <v>0.7</v>
      </c>
      <c r="I53" s="3">
        <v>1.4</v>
      </c>
      <c r="J53" s="3">
        <v>3.1</v>
      </c>
      <c r="K53" s="3">
        <v>0</v>
      </c>
      <c r="L53" s="3">
        <v>7.2</v>
      </c>
      <c r="M53" s="3">
        <v>5.4</v>
      </c>
      <c r="N53" s="3">
        <v>0.2</v>
      </c>
      <c r="O53" s="3">
        <v>0</v>
      </c>
      <c r="P53" s="3">
        <v>0.3</v>
      </c>
      <c r="Q53" s="3">
        <v>0</v>
      </c>
      <c r="R53" s="3">
        <v>3.6</v>
      </c>
      <c r="S53" s="3">
        <v>0</v>
      </c>
      <c r="T53" s="3">
        <v>0.7</v>
      </c>
      <c r="U53" s="3">
        <v>0.7</v>
      </c>
      <c r="V53" s="3">
        <v>19.4</v>
      </c>
      <c r="W53" s="3">
        <v>2</v>
      </c>
      <c r="X53" s="3">
        <v>0</v>
      </c>
      <c r="Y53" s="3">
        <v>0</v>
      </c>
      <c r="Z53" s="3">
        <v>0</v>
      </c>
      <c r="AA53" s="20"/>
    </row>
    <row r="54" spans="1:27" ht="12.75">
      <c r="A54">
        <v>1982</v>
      </c>
      <c r="B54" s="3">
        <v>8.5</v>
      </c>
      <c r="C54" s="3">
        <v>8</v>
      </c>
      <c r="D54" s="3">
        <v>20.2</v>
      </c>
      <c r="E54" s="3">
        <v>4.7</v>
      </c>
      <c r="F54" s="3">
        <v>3.2</v>
      </c>
      <c r="G54" s="3">
        <v>10.4</v>
      </c>
      <c r="H54" s="3">
        <v>0.5</v>
      </c>
      <c r="I54" s="3">
        <v>1.4</v>
      </c>
      <c r="J54" s="3">
        <v>2.9</v>
      </c>
      <c r="K54" s="3">
        <v>0</v>
      </c>
      <c r="L54" s="3">
        <v>7.2</v>
      </c>
      <c r="M54" s="3">
        <v>5.5</v>
      </c>
      <c r="N54" s="3">
        <v>0.2</v>
      </c>
      <c r="O54" s="3">
        <v>0</v>
      </c>
      <c r="P54" s="3">
        <v>0.3</v>
      </c>
      <c r="Q54" s="3">
        <v>0</v>
      </c>
      <c r="R54" s="3">
        <v>3.9</v>
      </c>
      <c r="S54" s="3">
        <v>0</v>
      </c>
      <c r="T54" s="3">
        <v>0.7</v>
      </c>
      <c r="U54" s="3">
        <v>0.7</v>
      </c>
      <c r="V54" s="3">
        <v>19.8</v>
      </c>
      <c r="W54" s="3">
        <v>1.9</v>
      </c>
      <c r="X54" s="3">
        <v>0</v>
      </c>
      <c r="Y54" s="3">
        <v>0</v>
      </c>
      <c r="Z54" s="3">
        <v>0</v>
      </c>
      <c r="AA54" s="20"/>
    </row>
    <row r="55" spans="1:27" ht="12.75">
      <c r="A55">
        <v>1983</v>
      </c>
      <c r="B55" s="3">
        <v>8.4</v>
      </c>
      <c r="C55" s="3">
        <v>6.4</v>
      </c>
      <c r="D55" s="3">
        <v>18.3</v>
      </c>
      <c r="E55" s="3">
        <v>4.8</v>
      </c>
      <c r="F55" s="3">
        <v>3.9</v>
      </c>
      <c r="G55" s="3">
        <v>9.7</v>
      </c>
      <c r="H55" s="3">
        <v>1</v>
      </c>
      <c r="I55" s="3">
        <v>1.3</v>
      </c>
      <c r="J55" s="3">
        <v>3</v>
      </c>
      <c r="K55" s="3">
        <v>0</v>
      </c>
      <c r="L55" s="3">
        <v>7.4</v>
      </c>
      <c r="M55" s="3">
        <v>3.9</v>
      </c>
      <c r="N55" s="3">
        <v>0.1</v>
      </c>
      <c r="O55" s="3">
        <v>0</v>
      </c>
      <c r="P55" s="3">
        <v>0.4</v>
      </c>
      <c r="Q55" s="3">
        <v>2.6</v>
      </c>
      <c r="R55" s="3">
        <v>4.2</v>
      </c>
      <c r="S55" s="3">
        <v>0</v>
      </c>
      <c r="T55" s="3">
        <v>0.7</v>
      </c>
      <c r="U55" s="3">
        <v>0.7</v>
      </c>
      <c r="V55" s="3">
        <v>20.4</v>
      </c>
      <c r="W55" s="3">
        <v>1.9</v>
      </c>
      <c r="X55" s="3">
        <v>0.3</v>
      </c>
      <c r="Y55" s="3">
        <v>0.5</v>
      </c>
      <c r="Z55" s="3">
        <v>0.1</v>
      </c>
      <c r="AA55" s="20"/>
    </row>
    <row r="56" spans="1:27" ht="12.75">
      <c r="A56">
        <v>1984</v>
      </c>
      <c r="B56" s="3">
        <v>9</v>
      </c>
      <c r="C56" s="3">
        <v>6</v>
      </c>
      <c r="D56" s="3">
        <v>17.7</v>
      </c>
      <c r="E56" s="3">
        <v>5.9</v>
      </c>
      <c r="F56" s="3">
        <v>3.4</v>
      </c>
      <c r="G56" s="3">
        <v>9.9</v>
      </c>
      <c r="H56" s="3">
        <v>0.6</v>
      </c>
      <c r="I56" s="3">
        <v>1.3</v>
      </c>
      <c r="J56" s="3">
        <v>3.1</v>
      </c>
      <c r="K56" s="3">
        <v>0</v>
      </c>
      <c r="L56" s="3">
        <v>7.3</v>
      </c>
      <c r="M56" s="3">
        <v>5.2</v>
      </c>
      <c r="N56" s="3">
        <v>0.1</v>
      </c>
      <c r="O56" s="3">
        <v>0</v>
      </c>
      <c r="P56" s="3">
        <v>0.5</v>
      </c>
      <c r="Q56" s="3">
        <v>2.8</v>
      </c>
      <c r="R56" s="3">
        <v>4</v>
      </c>
      <c r="S56" s="3">
        <v>0</v>
      </c>
      <c r="T56" s="3">
        <v>0.8</v>
      </c>
      <c r="U56" s="3">
        <v>0.7</v>
      </c>
      <c r="V56" s="3">
        <v>18.8</v>
      </c>
      <c r="W56" s="3">
        <v>1.8</v>
      </c>
      <c r="X56" s="3">
        <v>0.5</v>
      </c>
      <c r="Y56" s="3">
        <v>0.5</v>
      </c>
      <c r="Z56" s="3">
        <v>0.1</v>
      </c>
      <c r="AA56" s="20"/>
    </row>
    <row r="57" spans="1:27" ht="12.75">
      <c r="A57">
        <v>1985</v>
      </c>
      <c r="B57" s="3">
        <v>7.6</v>
      </c>
      <c r="C57" s="3">
        <v>7</v>
      </c>
      <c r="D57" s="3">
        <v>19</v>
      </c>
      <c r="E57" s="3">
        <v>4.8</v>
      </c>
      <c r="F57" s="3">
        <v>3.9</v>
      </c>
      <c r="G57" s="3">
        <v>9.8</v>
      </c>
      <c r="H57" s="3">
        <v>0.5</v>
      </c>
      <c r="I57" s="3">
        <v>1.3</v>
      </c>
      <c r="J57" s="3">
        <v>3.1</v>
      </c>
      <c r="K57" s="3">
        <v>0</v>
      </c>
      <c r="L57" s="3">
        <v>7.2</v>
      </c>
      <c r="M57" s="3">
        <v>4.3</v>
      </c>
      <c r="N57" s="3">
        <v>0.2</v>
      </c>
      <c r="O57" s="3">
        <v>0</v>
      </c>
      <c r="P57" s="3">
        <v>0.5</v>
      </c>
      <c r="Q57" s="3">
        <v>3.2</v>
      </c>
      <c r="R57" s="3">
        <v>4</v>
      </c>
      <c r="S57" s="3">
        <v>0</v>
      </c>
      <c r="T57" s="3">
        <v>0.9</v>
      </c>
      <c r="U57" s="3">
        <v>0.9</v>
      </c>
      <c r="V57" s="3">
        <v>18.8</v>
      </c>
      <c r="W57" s="3">
        <v>1.8</v>
      </c>
      <c r="X57" s="3">
        <v>0.5</v>
      </c>
      <c r="Y57" s="3">
        <v>0.5</v>
      </c>
      <c r="Z57" s="3">
        <v>0.2</v>
      </c>
      <c r="AA57" s="20"/>
    </row>
    <row r="58" spans="1:27" ht="12.75">
      <c r="A58">
        <v>1986</v>
      </c>
      <c r="B58" s="3">
        <v>7.1</v>
      </c>
      <c r="C58" s="3">
        <v>8.1</v>
      </c>
      <c r="D58" s="3">
        <v>19.6</v>
      </c>
      <c r="E58" s="3">
        <v>4.9</v>
      </c>
      <c r="F58" s="3">
        <v>4.3</v>
      </c>
      <c r="G58" s="3">
        <v>8.8</v>
      </c>
      <c r="H58" s="3">
        <v>0.5</v>
      </c>
      <c r="I58" s="3">
        <v>1.4</v>
      </c>
      <c r="J58" s="3">
        <v>3.3</v>
      </c>
      <c r="K58" s="3">
        <v>0</v>
      </c>
      <c r="L58" s="3">
        <v>7.5</v>
      </c>
      <c r="M58" s="3">
        <v>4.1</v>
      </c>
      <c r="N58" s="3">
        <v>0.2</v>
      </c>
      <c r="O58" s="3">
        <v>0</v>
      </c>
      <c r="P58" s="3">
        <v>0.5</v>
      </c>
      <c r="Q58" s="3">
        <v>2</v>
      </c>
      <c r="R58" s="3">
        <v>4.1</v>
      </c>
      <c r="S58" s="3">
        <v>0</v>
      </c>
      <c r="T58" s="3">
        <v>0.8</v>
      </c>
      <c r="U58" s="3">
        <v>0.9</v>
      </c>
      <c r="V58" s="3">
        <v>18.9</v>
      </c>
      <c r="W58" s="3">
        <v>1.9</v>
      </c>
      <c r="X58" s="3">
        <v>0.5</v>
      </c>
      <c r="Y58" s="3">
        <v>0.5</v>
      </c>
      <c r="Z58" s="3">
        <v>0.1</v>
      </c>
      <c r="AA58" s="20"/>
    </row>
    <row r="59" spans="1:27" ht="12.75">
      <c r="A59">
        <v>1987</v>
      </c>
      <c r="B59" s="3">
        <v>6.9</v>
      </c>
      <c r="C59" s="3">
        <v>6.3</v>
      </c>
      <c r="D59" s="3">
        <v>18.3</v>
      </c>
      <c r="E59" s="3">
        <v>4.9</v>
      </c>
      <c r="F59" s="3">
        <v>4.5</v>
      </c>
      <c r="G59" s="3">
        <v>9.6</v>
      </c>
      <c r="H59" s="3">
        <v>0.6</v>
      </c>
      <c r="I59" s="3">
        <v>1.3</v>
      </c>
      <c r="J59" s="3">
        <v>3.1</v>
      </c>
      <c r="K59" s="3">
        <v>0</v>
      </c>
      <c r="L59" s="3">
        <v>7.8</v>
      </c>
      <c r="M59" s="3">
        <v>4.9</v>
      </c>
      <c r="N59" s="3">
        <v>0.2</v>
      </c>
      <c r="O59" s="3">
        <v>0</v>
      </c>
      <c r="P59" s="3">
        <v>0.7</v>
      </c>
      <c r="Q59" s="3">
        <v>1.1</v>
      </c>
      <c r="R59" s="3">
        <v>4.6</v>
      </c>
      <c r="S59" s="3">
        <v>0</v>
      </c>
      <c r="T59" s="3">
        <v>1</v>
      </c>
      <c r="U59" s="3">
        <v>1</v>
      </c>
      <c r="V59" s="3">
        <v>20.1</v>
      </c>
      <c r="W59" s="3">
        <v>1.9</v>
      </c>
      <c r="X59" s="3">
        <v>0.7</v>
      </c>
      <c r="Y59" s="3">
        <v>0.4</v>
      </c>
      <c r="Z59" s="3">
        <v>0.1</v>
      </c>
      <c r="AA59" s="20"/>
    </row>
    <row r="60" spans="1:27" ht="12.75">
      <c r="A60">
        <v>1988</v>
      </c>
      <c r="B60" s="3">
        <v>7.3</v>
      </c>
      <c r="C60" s="3">
        <v>5.4</v>
      </c>
      <c r="D60" s="3">
        <v>17.5</v>
      </c>
      <c r="E60" s="3">
        <v>4.4</v>
      </c>
      <c r="F60" s="3">
        <v>4</v>
      </c>
      <c r="G60" s="3">
        <v>10.5</v>
      </c>
      <c r="H60" s="3">
        <v>0.7</v>
      </c>
      <c r="I60" s="3">
        <v>1.3</v>
      </c>
      <c r="J60" s="3">
        <v>2.9</v>
      </c>
      <c r="K60" s="3">
        <v>0</v>
      </c>
      <c r="L60" s="3">
        <v>8.1</v>
      </c>
      <c r="M60" s="3">
        <v>4.2</v>
      </c>
      <c r="N60" s="3">
        <v>0.7</v>
      </c>
      <c r="O60" s="3">
        <v>0</v>
      </c>
      <c r="P60" s="3">
        <v>0.7</v>
      </c>
      <c r="Q60" s="3">
        <v>1.2</v>
      </c>
      <c r="R60" s="3">
        <v>4.4</v>
      </c>
      <c r="S60" s="3">
        <v>0</v>
      </c>
      <c r="T60" s="3">
        <v>1.1</v>
      </c>
      <c r="U60" s="3">
        <v>1</v>
      </c>
      <c r="V60" s="3">
        <v>20.4</v>
      </c>
      <c r="W60" s="3">
        <v>2</v>
      </c>
      <c r="X60" s="3">
        <v>0.7</v>
      </c>
      <c r="Y60" s="3">
        <v>1.3</v>
      </c>
      <c r="Z60" s="3">
        <v>0.2</v>
      </c>
      <c r="AA60" s="20"/>
    </row>
    <row r="61" spans="1:27" ht="12.75">
      <c r="A61">
        <v>1989</v>
      </c>
      <c r="B61" s="3">
        <v>8.5</v>
      </c>
      <c r="C61" s="3">
        <v>5</v>
      </c>
      <c r="D61" s="3">
        <v>17.9</v>
      </c>
      <c r="E61" s="3">
        <v>4.6</v>
      </c>
      <c r="F61" s="3">
        <v>4</v>
      </c>
      <c r="G61" s="3">
        <v>10.4</v>
      </c>
      <c r="H61" s="3">
        <v>0.7</v>
      </c>
      <c r="I61" s="3">
        <v>1.3</v>
      </c>
      <c r="J61" s="3">
        <v>3.2</v>
      </c>
      <c r="K61" s="3">
        <v>0</v>
      </c>
      <c r="L61" s="3">
        <v>7.3</v>
      </c>
      <c r="M61" s="3">
        <v>4.1</v>
      </c>
      <c r="N61" s="3">
        <v>0.8</v>
      </c>
      <c r="O61" s="3">
        <v>0</v>
      </c>
      <c r="P61" s="3">
        <v>0.7</v>
      </c>
      <c r="Q61" s="3">
        <v>1</v>
      </c>
      <c r="R61" s="3">
        <v>4.1</v>
      </c>
      <c r="S61" s="3">
        <v>0</v>
      </c>
      <c r="T61" s="3">
        <v>1.4</v>
      </c>
      <c r="U61" s="3">
        <v>1.2</v>
      </c>
      <c r="V61" s="3">
        <v>19.7</v>
      </c>
      <c r="W61" s="3">
        <v>1.8</v>
      </c>
      <c r="X61" s="3">
        <v>0.8</v>
      </c>
      <c r="Y61" s="3">
        <v>1.3</v>
      </c>
      <c r="Z61" s="3">
        <v>0.2</v>
      </c>
      <c r="AA61" s="20"/>
    </row>
    <row r="62" spans="1:27" ht="12.75">
      <c r="A62">
        <v>1990</v>
      </c>
      <c r="B62" s="3">
        <v>8.6</v>
      </c>
      <c r="C62" s="3">
        <v>5.5</v>
      </c>
      <c r="D62" s="3">
        <v>18.4</v>
      </c>
      <c r="E62" s="3">
        <v>5.1</v>
      </c>
      <c r="F62" s="3">
        <v>4.3</v>
      </c>
      <c r="G62" s="3">
        <v>11.1</v>
      </c>
      <c r="H62" s="3">
        <v>0.7</v>
      </c>
      <c r="I62" s="3">
        <v>1.3</v>
      </c>
      <c r="J62" s="3">
        <v>2.9</v>
      </c>
      <c r="K62" s="3">
        <v>0</v>
      </c>
      <c r="L62" s="3">
        <v>7.3</v>
      </c>
      <c r="M62" s="3">
        <v>4</v>
      </c>
      <c r="N62" s="3">
        <v>0.3</v>
      </c>
      <c r="O62" s="3">
        <v>0</v>
      </c>
      <c r="P62" s="3">
        <v>0.6</v>
      </c>
      <c r="Q62" s="3">
        <v>0.8</v>
      </c>
      <c r="R62" s="3">
        <v>4.4</v>
      </c>
      <c r="S62" s="3">
        <v>0</v>
      </c>
      <c r="T62" s="3">
        <v>1.3</v>
      </c>
      <c r="U62" s="3">
        <v>1.3</v>
      </c>
      <c r="V62" s="3">
        <v>18.4</v>
      </c>
      <c r="W62" s="3">
        <v>1.8</v>
      </c>
      <c r="X62" s="3">
        <v>0.8</v>
      </c>
      <c r="Y62" s="3">
        <v>0.8</v>
      </c>
      <c r="Z62" s="3">
        <v>0.3</v>
      </c>
      <c r="AA62" s="20"/>
    </row>
    <row r="63" spans="1:27" ht="12.75">
      <c r="A63">
        <v>1991</v>
      </c>
      <c r="B63" s="3">
        <v>8.8</v>
      </c>
      <c r="C63" s="3">
        <v>6.3</v>
      </c>
      <c r="D63" s="3">
        <v>17.5</v>
      </c>
      <c r="E63" s="3">
        <v>4.9</v>
      </c>
      <c r="F63" s="3">
        <v>4</v>
      </c>
      <c r="G63" s="3">
        <v>11</v>
      </c>
      <c r="H63" s="3">
        <v>0.6</v>
      </c>
      <c r="I63" s="3">
        <v>1.3</v>
      </c>
      <c r="J63" s="3">
        <v>2.7</v>
      </c>
      <c r="K63" s="3">
        <v>0</v>
      </c>
      <c r="L63" s="3">
        <v>7.3</v>
      </c>
      <c r="M63" s="3">
        <v>3.8</v>
      </c>
      <c r="N63" s="3">
        <v>0.3</v>
      </c>
      <c r="O63" s="3">
        <v>0</v>
      </c>
      <c r="P63" s="3">
        <v>0.7</v>
      </c>
      <c r="Q63" s="3">
        <v>1.1</v>
      </c>
      <c r="R63" s="3">
        <v>6.1</v>
      </c>
      <c r="S63" s="3">
        <v>0</v>
      </c>
      <c r="T63" s="3">
        <v>1.1</v>
      </c>
      <c r="U63" s="3">
        <v>1.2</v>
      </c>
      <c r="V63" s="3">
        <v>17.6</v>
      </c>
      <c r="W63" s="3">
        <v>1.7</v>
      </c>
      <c r="X63" s="3">
        <v>1</v>
      </c>
      <c r="Y63" s="3">
        <v>0.7</v>
      </c>
      <c r="Z63" s="3">
        <v>0.3</v>
      </c>
      <c r="AA63" s="20"/>
    </row>
    <row r="64" spans="1:27" ht="12.75">
      <c r="A64">
        <v>1992</v>
      </c>
      <c r="B64" s="3">
        <v>8.4</v>
      </c>
      <c r="C64" s="3">
        <v>7.4</v>
      </c>
      <c r="D64" s="3">
        <v>17.6</v>
      </c>
      <c r="E64" s="3">
        <v>5.1</v>
      </c>
      <c r="F64" s="3">
        <v>4</v>
      </c>
      <c r="G64" s="3">
        <v>11.1</v>
      </c>
      <c r="H64" s="3">
        <v>0.6</v>
      </c>
      <c r="I64" s="3">
        <v>1.4</v>
      </c>
      <c r="J64" s="3">
        <v>2.7</v>
      </c>
      <c r="K64" s="3">
        <v>0</v>
      </c>
      <c r="L64" s="3">
        <v>7.6</v>
      </c>
      <c r="M64" s="3">
        <v>3.9</v>
      </c>
      <c r="N64" s="3">
        <v>0.3</v>
      </c>
      <c r="O64" s="3">
        <v>0</v>
      </c>
      <c r="P64" s="3">
        <v>0.7</v>
      </c>
      <c r="Q64" s="3">
        <v>1.4</v>
      </c>
      <c r="R64" s="3">
        <v>4.3</v>
      </c>
      <c r="S64" s="3">
        <v>0</v>
      </c>
      <c r="T64" s="3">
        <v>1.2</v>
      </c>
      <c r="U64" s="3">
        <v>1.8</v>
      </c>
      <c r="V64" s="3">
        <v>17</v>
      </c>
      <c r="W64" s="3">
        <v>1.6</v>
      </c>
      <c r="X64" s="3">
        <v>1.1</v>
      </c>
      <c r="Y64" s="3">
        <v>0.5</v>
      </c>
      <c r="Z64" s="3">
        <v>0.3</v>
      </c>
      <c r="AA64" s="20"/>
    </row>
    <row r="65" spans="1:27" ht="12.75">
      <c r="A65">
        <v>1993</v>
      </c>
      <c r="B65" s="3">
        <v>8.4</v>
      </c>
      <c r="C65" s="3">
        <v>8.9</v>
      </c>
      <c r="D65" s="3">
        <v>16.2</v>
      </c>
      <c r="E65" s="3">
        <v>5</v>
      </c>
      <c r="F65" s="3">
        <v>4.2</v>
      </c>
      <c r="G65" s="3">
        <v>11.1</v>
      </c>
      <c r="H65" s="3">
        <v>0.7</v>
      </c>
      <c r="I65" s="3">
        <v>1.2</v>
      </c>
      <c r="J65" s="3">
        <v>2.7</v>
      </c>
      <c r="K65" s="3">
        <v>0.2</v>
      </c>
      <c r="L65" s="3">
        <v>8.2</v>
      </c>
      <c r="M65" s="3">
        <v>3.6</v>
      </c>
      <c r="N65" s="3">
        <v>0.2</v>
      </c>
      <c r="O65" s="3">
        <v>0.1</v>
      </c>
      <c r="P65" s="3">
        <v>0.7</v>
      </c>
      <c r="Q65" s="3">
        <v>0.9</v>
      </c>
      <c r="R65" s="3">
        <v>4.1</v>
      </c>
      <c r="S65" s="3">
        <v>0.4</v>
      </c>
      <c r="T65" s="3">
        <v>1</v>
      </c>
      <c r="U65" s="3">
        <v>2.1</v>
      </c>
      <c r="V65" s="3">
        <v>15.8</v>
      </c>
      <c r="W65" s="3">
        <v>1.7</v>
      </c>
      <c r="X65" s="3">
        <v>1</v>
      </c>
      <c r="Y65" s="3">
        <v>1.2</v>
      </c>
      <c r="Z65" s="3">
        <v>0.4</v>
      </c>
      <c r="AA65" s="20"/>
    </row>
    <row r="66" spans="1:27" ht="12.75">
      <c r="A66">
        <v>1994</v>
      </c>
      <c r="B66" s="3">
        <v>7.8</v>
      </c>
      <c r="C66" s="3">
        <v>7</v>
      </c>
      <c r="D66" s="3">
        <v>17.3</v>
      </c>
      <c r="E66" s="3">
        <v>5</v>
      </c>
      <c r="F66" s="3">
        <v>4.1</v>
      </c>
      <c r="G66" s="3">
        <v>12.6</v>
      </c>
      <c r="H66" s="3">
        <v>0.8</v>
      </c>
      <c r="I66" s="3">
        <v>1.2</v>
      </c>
      <c r="J66" s="3">
        <v>2.9</v>
      </c>
      <c r="K66" s="3">
        <v>0.3</v>
      </c>
      <c r="L66" s="3">
        <v>7.8</v>
      </c>
      <c r="M66" s="3">
        <v>4</v>
      </c>
      <c r="N66" s="3">
        <v>0.2</v>
      </c>
      <c r="O66" s="3">
        <v>0.1</v>
      </c>
      <c r="P66" s="3">
        <v>1.1</v>
      </c>
      <c r="Q66" s="3">
        <v>1.1</v>
      </c>
      <c r="R66" s="3">
        <v>4.3</v>
      </c>
      <c r="S66" s="3">
        <v>0.4</v>
      </c>
      <c r="T66" s="3">
        <v>1</v>
      </c>
      <c r="U66" s="3">
        <v>1.1</v>
      </c>
      <c r="V66" s="3">
        <v>16.4</v>
      </c>
      <c r="W66" s="3">
        <v>1.6</v>
      </c>
      <c r="X66" s="3">
        <v>0.9</v>
      </c>
      <c r="Y66" s="3">
        <v>0.6</v>
      </c>
      <c r="Z66" s="3">
        <v>0.4</v>
      </c>
      <c r="AA66" s="20"/>
    </row>
    <row r="67" spans="1:27" ht="12.75">
      <c r="A67">
        <v>1995</v>
      </c>
      <c r="B67" s="3">
        <v>7.1</v>
      </c>
      <c r="C67" s="3">
        <v>4.7</v>
      </c>
      <c r="D67" s="3">
        <v>16.9</v>
      </c>
      <c r="E67" s="3">
        <v>5.1</v>
      </c>
      <c r="F67" s="3">
        <v>4.2</v>
      </c>
      <c r="G67" s="3">
        <v>11.5</v>
      </c>
      <c r="H67" s="3">
        <v>0.8</v>
      </c>
      <c r="I67" s="3">
        <v>1.1</v>
      </c>
      <c r="J67" s="3">
        <v>2.9</v>
      </c>
      <c r="K67" s="3">
        <v>0.3</v>
      </c>
      <c r="L67" s="3">
        <v>7.7</v>
      </c>
      <c r="M67" s="3">
        <v>4.3</v>
      </c>
      <c r="N67" s="3">
        <v>0.2</v>
      </c>
      <c r="O67" s="3">
        <v>0.1</v>
      </c>
      <c r="P67" s="3">
        <v>1.4</v>
      </c>
      <c r="Q67" s="3">
        <v>1.9</v>
      </c>
      <c r="R67" s="3">
        <v>4.6</v>
      </c>
      <c r="S67" s="3">
        <v>0.5</v>
      </c>
      <c r="T67" s="3">
        <v>1</v>
      </c>
      <c r="U67" s="3">
        <v>2</v>
      </c>
      <c r="V67" s="3">
        <v>18</v>
      </c>
      <c r="W67" s="3">
        <v>1.6</v>
      </c>
      <c r="X67" s="3">
        <v>0.8</v>
      </c>
      <c r="Y67" s="3">
        <v>0.8</v>
      </c>
      <c r="Z67" s="3">
        <v>0.5</v>
      </c>
      <c r="AA67" s="20"/>
    </row>
    <row r="68" spans="1:27" ht="12.75">
      <c r="A68">
        <v>1996</v>
      </c>
      <c r="B68" s="3">
        <v>7.5</v>
      </c>
      <c r="C68" s="3">
        <v>4.9</v>
      </c>
      <c r="D68" s="3">
        <v>16.3</v>
      </c>
      <c r="E68" s="3">
        <v>5</v>
      </c>
      <c r="F68" s="3">
        <v>4.7</v>
      </c>
      <c r="G68" s="3">
        <v>11.3</v>
      </c>
      <c r="H68" s="3">
        <v>0.7</v>
      </c>
      <c r="I68" s="3">
        <v>1.2</v>
      </c>
      <c r="J68" s="3">
        <v>2.6</v>
      </c>
      <c r="K68" s="3">
        <v>0.4</v>
      </c>
      <c r="L68" s="3">
        <v>7.3</v>
      </c>
      <c r="M68" s="3">
        <v>4</v>
      </c>
      <c r="N68" s="3">
        <v>0.2</v>
      </c>
      <c r="O68" s="3">
        <v>0.1</v>
      </c>
      <c r="P68" s="3">
        <v>1.4</v>
      </c>
      <c r="Q68" s="3">
        <v>1.2</v>
      </c>
      <c r="R68" s="3">
        <v>4.3</v>
      </c>
      <c r="S68" s="3">
        <v>0.7</v>
      </c>
      <c r="T68" s="3">
        <v>0.9</v>
      </c>
      <c r="U68" s="3">
        <v>1.4</v>
      </c>
      <c r="V68" s="3">
        <v>19.6</v>
      </c>
      <c r="W68" s="3">
        <v>1.6</v>
      </c>
      <c r="X68" s="3">
        <v>0.9</v>
      </c>
      <c r="Y68" s="3">
        <v>1.3</v>
      </c>
      <c r="Z68" s="3">
        <v>0.5</v>
      </c>
      <c r="AA68" s="20"/>
    </row>
    <row r="69" spans="1:27" ht="12.75">
      <c r="A69">
        <v>1997</v>
      </c>
      <c r="B69" s="3">
        <v>7.9</v>
      </c>
      <c r="C69" s="3">
        <v>5.6</v>
      </c>
      <c r="D69" s="3">
        <v>15.9</v>
      </c>
      <c r="E69" s="3">
        <v>5.3</v>
      </c>
      <c r="F69" s="3">
        <v>4.7</v>
      </c>
      <c r="G69" s="3">
        <v>12.5</v>
      </c>
      <c r="H69" s="3">
        <v>0.6</v>
      </c>
      <c r="I69" s="3">
        <v>1.2</v>
      </c>
      <c r="J69" s="3">
        <v>2.3</v>
      </c>
      <c r="K69" s="3">
        <v>0.4</v>
      </c>
      <c r="L69" s="3">
        <v>7.2</v>
      </c>
      <c r="M69" s="3">
        <v>3.9</v>
      </c>
      <c r="N69" s="3">
        <v>0.2</v>
      </c>
      <c r="O69" s="3">
        <v>0.2</v>
      </c>
      <c r="P69" s="3">
        <v>1.4</v>
      </c>
      <c r="Q69" s="3">
        <v>1.7</v>
      </c>
      <c r="R69" s="3">
        <v>4.5</v>
      </c>
      <c r="S69" s="3">
        <v>0.7</v>
      </c>
      <c r="T69" s="3">
        <v>0.8</v>
      </c>
      <c r="U69" s="3">
        <v>1.6</v>
      </c>
      <c r="V69" s="3">
        <v>18</v>
      </c>
      <c r="W69" s="3">
        <v>1.3</v>
      </c>
      <c r="X69" s="3">
        <v>0.9</v>
      </c>
      <c r="Y69" s="3">
        <v>0.8</v>
      </c>
      <c r="Z69" s="3">
        <v>0.4</v>
      </c>
      <c r="AA69" s="20"/>
    </row>
    <row r="70" spans="1:27" ht="12.75">
      <c r="A70">
        <v>1998</v>
      </c>
      <c r="B70" s="3">
        <v>7.9</v>
      </c>
      <c r="C70" s="3">
        <v>5.6</v>
      </c>
      <c r="D70" s="3">
        <v>15.9</v>
      </c>
      <c r="E70" s="3">
        <v>5.3</v>
      </c>
      <c r="F70" s="3">
        <v>4.7</v>
      </c>
      <c r="G70" s="3">
        <v>12.5</v>
      </c>
      <c r="H70" s="3">
        <v>0.6</v>
      </c>
      <c r="I70" s="3">
        <v>1.2</v>
      </c>
      <c r="J70" s="3">
        <v>2.3</v>
      </c>
      <c r="K70" s="3">
        <v>0.4</v>
      </c>
      <c r="L70" s="3">
        <v>7.2</v>
      </c>
      <c r="M70" s="3">
        <v>3.9</v>
      </c>
      <c r="N70" s="3">
        <v>0.2</v>
      </c>
      <c r="O70" s="3">
        <v>0.2</v>
      </c>
      <c r="P70" s="3">
        <v>1.4</v>
      </c>
      <c r="Q70" s="3">
        <v>1.7</v>
      </c>
      <c r="R70" s="3">
        <v>4.5</v>
      </c>
      <c r="S70" s="3">
        <v>0.7</v>
      </c>
      <c r="T70" s="3">
        <v>0.8</v>
      </c>
      <c r="U70" s="3">
        <v>1.6</v>
      </c>
      <c r="V70" s="3">
        <v>18</v>
      </c>
      <c r="W70" s="3">
        <v>1.3</v>
      </c>
      <c r="X70" s="3">
        <v>0.9</v>
      </c>
      <c r="Y70" s="3">
        <v>0.8</v>
      </c>
      <c r="Z70" s="3">
        <v>0.4</v>
      </c>
      <c r="AA70" s="20"/>
    </row>
    <row r="71" spans="1:27" ht="12.75">
      <c r="A71">
        <v>1999</v>
      </c>
      <c r="B71" s="3">
        <v>7.9</v>
      </c>
      <c r="C71" s="3">
        <v>5.6</v>
      </c>
      <c r="D71" s="3">
        <v>15.9</v>
      </c>
      <c r="E71" s="3">
        <v>5.3</v>
      </c>
      <c r="F71" s="3">
        <v>4.7</v>
      </c>
      <c r="G71" s="3">
        <v>12.5</v>
      </c>
      <c r="H71" s="3">
        <v>0.6</v>
      </c>
      <c r="I71" s="3">
        <v>1.2</v>
      </c>
      <c r="J71" s="3">
        <v>2.3</v>
      </c>
      <c r="K71" s="3">
        <v>0.4</v>
      </c>
      <c r="L71" s="3">
        <v>7.2</v>
      </c>
      <c r="M71" s="3">
        <v>3.9</v>
      </c>
      <c r="N71" s="3">
        <v>0.2</v>
      </c>
      <c r="O71" s="3">
        <v>0.2</v>
      </c>
      <c r="P71" s="3">
        <v>1.4</v>
      </c>
      <c r="Q71" s="3">
        <v>1.7</v>
      </c>
      <c r="R71" s="3">
        <v>4.5</v>
      </c>
      <c r="S71" s="3">
        <v>0.7</v>
      </c>
      <c r="T71" s="3">
        <v>0.8</v>
      </c>
      <c r="U71" s="3">
        <v>1.6</v>
      </c>
      <c r="V71" s="3">
        <v>18</v>
      </c>
      <c r="W71" s="3">
        <v>1.3</v>
      </c>
      <c r="X71" s="3">
        <v>0.9</v>
      </c>
      <c r="Y71" s="3">
        <v>0.8</v>
      </c>
      <c r="Z71" s="3">
        <v>0.4</v>
      </c>
      <c r="AA71" s="20"/>
    </row>
    <row r="72" spans="1:27" ht="12.75">
      <c r="A72">
        <v>2000</v>
      </c>
      <c r="B72" s="3">
        <v>7.9</v>
      </c>
      <c r="C72" s="3">
        <v>5.6</v>
      </c>
      <c r="D72" s="3">
        <v>15.9</v>
      </c>
      <c r="E72" s="3">
        <v>5.3</v>
      </c>
      <c r="F72" s="3">
        <v>4.7</v>
      </c>
      <c r="G72" s="3">
        <v>12.5</v>
      </c>
      <c r="H72" s="3">
        <v>0.6</v>
      </c>
      <c r="I72" s="3">
        <v>1.2</v>
      </c>
      <c r="J72" s="3">
        <v>2.3</v>
      </c>
      <c r="K72" s="3">
        <v>0.4</v>
      </c>
      <c r="L72" s="3">
        <v>7.2</v>
      </c>
      <c r="M72" s="3">
        <v>3.9</v>
      </c>
      <c r="N72" s="3">
        <v>0.2</v>
      </c>
      <c r="O72" s="3">
        <v>0.2</v>
      </c>
      <c r="P72" s="3">
        <v>1.4</v>
      </c>
      <c r="Q72" s="3">
        <v>1.7</v>
      </c>
      <c r="R72" s="3">
        <v>4.5</v>
      </c>
      <c r="S72" s="3">
        <v>0.7</v>
      </c>
      <c r="T72" s="3">
        <v>0.8</v>
      </c>
      <c r="U72" s="3">
        <v>1.6</v>
      </c>
      <c r="V72" s="3">
        <v>18</v>
      </c>
      <c r="W72" s="3">
        <v>1.3</v>
      </c>
      <c r="X72" s="3">
        <v>0.9</v>
      </c>
      <c r="Y72" s="3">
        <v>0.8</v>
      </c>
      <c r="Z72" s="3">
        <v>0.4</v>
      </c>
      <c r="AA72" s="20"/>
    </row>
    <row r="74" ht="12.75">
      <c r="A74" t="s">
        <v>12</v>
      </c>
    </row>
    <row r="75" spans="1:26" ht="12.75">
      <c r="A75" s="1">
        <v>35462</v>
      </c>
      <c r="B75" s="15">
        <v>6.4995</v>
      </c>
      <c r="C75" s="15">
        <v>5.3384</v>
      </c>
      <c r="D75" s="16">
        <v>395.64</v>
      </c>
      <c r="E75" s="15">
        <v>117.17</v>
      </c>
      <c r="F75" s="15">
        <v>0.4014</v>
      </c>
      <c r="G75" s="15">
        <v>10.401</v>
      </c>
      <c r="H75" s="15">
        <v>4.8268</v>
      </c>
      <c r="I75" s="15">
        <v>56.22</v>
      </c>
      <c r="J75" s="15">
        <v>19.177</v>
      </c>
      <c r="K75" s="15">
        <v>23.371</v>
      </c>
      <c r="L75" s="15">
        <v>103.7</v>
      </c>
      <c r="M75" s="15">
        <v>132.62</v>
      </c>
      <c r="N75" s="15">
        <v>2.51</v>
      </c>
      <c r="O75" s="15">
        <v>3.819</v>
      </c>
      <c r="P75" s="15">
        <v>10.326</v>
      </c>
      <c r="Q75" s="15">
        <v>0.7548</v>
      </c>
      <c r="R75" s="15">
        <v>352.47</v>
      </c>
      <c r="S75" s="15">
        <v>2.159</v>
      </c>
      <c r="T75" s="15">
        <v>3.937</v>
      </c>
      <c r="U75" s="15">
        <v>4.668</v>
      </c>
      <c r="V75" s="15">
        <v>89.32</v>
      </c>
      <c r="W75" s="15">
        <v>456.04</v>
      </c>
      <c r="X75" s="15">
        <v>0.24</v>
      </c>
      <c r="Y75" s="15">
        <v>4.6161</v>
      </c>
      <c r="Z75" s="15">
        <v>25.1</v>
      </c>
    </row>
    <row r="76" spans="1:26" ht="12.75">
      <c r="A76" s="1">
        <v>35490</v>
      </c>
      <c r="B76" s="15">
        <v>6.7545</v>
      </c>
      <c r="C76" s="15">
        <v>5.5947</v>
      </c>
      <c r="D76" s="16">
        <v>398.85</v>
      </c>
      <c r="E76" s="15">
        <v>118.14</v>
      </c>
      <c r="F76" s="15">
        <v>0.3985</v>
      </c>
      <c r="G76" s="15">
        <v>10.973</v>
      </c>
      <c r="H76" s="15">
        <v>4.9438</v>
      </c>
      <c r="I76" s="15">
        <v>56.67</v>
      </c>
      <c r="J76" s="15">
        <v>19.332</v>
      </c>
      <c r="K76" s="15">
        <v>23.2</v>
      </c>
      <c r="L76" s="15">
        <v>104.55</v>
      </c>
      <c r="M76" s="15">
        <v>133.59</v>
      </c>
      <c r="N76" s="15">
        <v>2.54</v>
      </c>
      <c r="O76" s="15">
        <v>3.839</v>
      </c>
      <c r="P76" s="15">
        <v>10.65</v>
      </c>
      <c r="Q76" s="15">
        <v>0.7824</v>
      </c>
      <c r="R76" s="15">
        <v>354.59</v>
      </c>
      <c r="S76" s="15">
        <v>2.205</v>
      </c>
      <c r="T76" s="15">
        <v>3.967</v>
      </c>
      <c r="U76" s="15">
        <v>4.697</v>
      </c>
      <c r="V76" s="15">
        <v>89.58</v>
      </c>
      <c r="W76" s="15">
        <v>456.51</v>
      </c>
      <c r="X76" s="15">
        <v>0.25</v>
      </c>
      <c r="Y76" s="15">
        <v>4.7357</v>
      </c>
      <c r="Z76" s="15">
        <v>26.06</v>
      </c>
    </row>
    <row r="77" spans="1:26" ht="12.75">
      <c r="A77" s="1">
        <v>35521</v>
      </c>
      <c r="B77" s="15">
        <v>6.597</v>
      </c>
      <c r="C77" s="15">
        <v>5.3408</v>
      </c>
      <c r="D77" s="16">
        <v>395.86</v>
      </c>
      <c r="E77" s="15">
        <v>117.5</v>
      </c>
      <c r="F77" s="15">
        <v>0.3957</v>
      </c>
      <c r="G77" s="15">
        <v>10.844</v>
      </c>
      <c r="H77" s="15">
        <v>4.7675</v>
      </c>
      <c r="I77" s="15">
        <v>56.24</v>
      </c>
      <c r="J77" s="15">
        <v>19.184</v>
      </c>
      <c r="K77" s="15">
        <v>22.67</v>
      </c>
      <c r="L77" s="15">
        <v>103.9</v>
      </c>
      <c r="M77" s="15">
        <v>133</v>
      </c>
      <c r="N77" s="15">
        <v>2.49</v>
      </c>
      <c r="O77" s="15">
        <v>3.744</v>
      </c>
      <c r="P77" s="15">
        <v>10.473</v>
      </c>
      <c r="Q77" s="15">
        <v>0.7382</v>
      </c>
      <c r="R77" s="15">
        <v>352.07</v>
      </c>
      <c r="S77" s="15">
        <v>2.146</v>
      </c>
      <c r="T77" s="15">
        <v>3.935</v>
      </c>
      <c r="U77" s="15">
        <v>4.669</v>
      </c>
      <c r="V77" s="15">
        <v>87.58</v>
      </c>
      <c r="W77" s="15">
        <v>458.86</v>
      </c>
      <c r="X77" s="15">
        <v>0.24</v>
      </c>
      <c r="Y77" s="15">
        <v>4.5863</v>
      </c>
      <c r="Z77" s="15">
        <v>25.47</v>
      </c>
    </row>
    <row r="78" spans="1:26" ht="12.75">
      <c r="A78" s="1">
        <v>35551</v>
      </c>
      <c r="B78" s="15">
        <v>7.0845</v>
      </c>
      <c r="C78" s="15">
        <v>5.5908</v>
      </c>
      <c r="D78" s="16">
        <v>411.34</v>
      </c>
      <c r="E78" s="15">
        <v>122.01</v>
      </c>
      <c r="F78" s="15">
        <v>0.4161</v>
      </c>
      <c r="G78" s="15">
        <v>11.347</v>
      </c>
      <c r="H78" s="15">
        <v>5.1141</v>
      </c>
      <c r="I78" s="15">
        <v>58.44</v>
      </c>
      <c r="J78" s="15">
        <v>19.935</v>
      </c>
      <c r="K78" s="15">
        <v>22.949</v>
      </c>
      <c r="L78" s="15">
        <v>108.09</v>
      </c>
      <c r="M78" s="15">
        <v>136.36</v>
      </c>
      <c r="N78" s="15">
        <v>2.58</v>
      </c>
      <c r="O78" s="15">
        <v>3.886</v>
      </c>
      <c r="P78" s="15">
        <v>10.524</v>
      </c>
      <c r="Q78" s="15">
        <v>0.7932</v>
      </c>
      <c r="R78" s="15">
        <v>365.65</v>
      </c>
      <c r="S78" s="15">
        <v>2.243</v>
      </c>
      <c r="T78" s="15">
        <v>4.099</v>
      </c>
      <c r="U78" s="15">
        <v>4.876</v>
      </c>
      <c r="V78" s="15">
        <v>90.75</v>
      </c>
      <c r="W78" s="15">
        <v>482.3</v>
      </c>
      <c r="X78" s="15">
        <v>0.26</v>
      </c>
      <c r="Y78" s="15">
        <v>4.8977</v>
      </c>
      <c r="Z78" s="15">
        <v>27.14</v>
      </c>
    </row>
    <row r="79" spans="1:26" ht="12.75">
      <c r="A79" s="1">
        <v>35582</v>
      </c>
      <c r="B79" s="15">
        <v>7.119</v>
      </c>
      <c r="C79" s="15">
        <v>6.1207</v>
      </c>
      <c r="D79" s="16">
        <v>415.47</v>
      </c>
      <c r="E79" s="15">
        <v>122.79</v>
      </c>
      <c r="F79" s="15">
        <v>0.4188</v>
      </c>
      <c r="G79" s="15">
        <v>11.656</v>
      </c>
      <c r="H79" s="15">
        <v>5.1758</v>
      </c>
      <c r="I79" s="15">
        <v>59.03</v>
      </c>
      <c r="J79" s="15">
        <v>20.126</v>
      </c>
      <c r="K79" s="15">
        <v>21.517</v>
      </c>
      <c r="L79" s="15">
        <v>109.1</v>
      </c>
      <c r="M79" s="15">
        <v>137.83</v>
      </c>
      <c r="N79" s="15">
        <v>2.6</v>
      </c>
      <c r="O79" s="15">
        <v>3.872</v>
      </c>
      <c r="P79" s="15">
        <v>10.761</v>
      </c>
      <c r="Q79" s="15">
        <v>0.8014</v>
      </c>
      <c r="R79" s="15">
        <v>369.28</v>
      </c>
      <c r="S79" s="15">
        <v>2.218</v>
      </c>
      <c r="T79" s="15">
        <v>4.099</v>
      </c>
      <c r="U79" s="15">
        <v>4.902</v>
      </c>
      <c r="V79" s="15">
        <v>91.96</v>
      </c>
      <c r="W79" s="15">
        <v>501.69</v>
      </c>
      <c r="X79" s="15">
        <v>0.26</v>
      </c>
      <c r="Y79" s="15">
        <v>4.9714</v>
      </c>
      <c r="Z79" s="15">
        <v>28.65</v>
      </c>
    </row>
    <row r="80" spans="1:26" ht="12.75">
      <c r="A80" s="1">
        <v>35612</v>
      </c>
      <c r="B80" s="15">
        <v>7.329</v>
      </c>
      <c r="C80" s="15">
        <v>6.3664</v>
      </c>
      <c r="D80" s="16">
        <v>419.81</v>
      </c>
      <c r="E80" s="15">
        <v>124.57</v>
      </c>
      <c r="F80" s="15">
        <v>0.4311</v>
      </c>
      <c r="G80" s="15">
        <v>12.21</v>
      </c>
      <c r="H80" s="15">
        <v>5.308</v>
      </c>
      <c r="I80" s="15">
        <v>59.66</v>
      </c>
      <c r="J80" s="15">
        <v>20.347</v>
      </c>
      <c r="K80" s="15">
        <v>22.697</v>
      </c>
      <c r="L80" s="15">
        <v>110.28</v>
      </c>
      <c r="M80" s="15">
        <v>140.94</v>
      </c>
      <c r="N80" s="15">
        <v>2.67</v>
      </c>
      <c r="O80" s="15">
        <v>3.91</v>
      </c>
      <c r="P80" s="15">
        <v>11.103</v>
      </c>
      <c r="Q80" s="15">
        <v>0.8255</v>
      </c>
      <c r="R80" s="15">
        <v>372.98</v>
      </c>
      <c r="S80" s="15">
        <v>2.234</v>
      </c>
      <c r="T80" s="15">
        <v>4.161</v>
      </c>
      <c r="U80" s="15">
        <v>4.969</v>
      </c>
      <c r="V80" s="15">
        <v>94.68</v>
      </c>
      <c r="W80" s="15">
        <v>500.38</v>
      </c>
      <c r="X80" s="15">
        <v>0.26</v>
      </c>
      <c r="Y80" s="15">
        <v>5.123</v>
      </c>
      <c r="Z80" s="15">
        <v>30.04</v>
      </c>
    </row>
    <row r="81" spans="1:26" ht="12.75">
      <c r="A81" s="1">
        <v>35643</v>
      </c>
      <c r="B81" s="15">
        <v>7.6425</v>
      </c>
      <c r="C81" s="15">
        <v>6.4331</v>
      </c>
      <c r="D81" s="16">
        <v>413.85</v>
      </c>
      <c r="E81" s="15">
        <v>122.78</v>
      </c>
      <c r="F81" s="15">
        <v>0.4247</v>
      </c>
      <c r="G81" s="15">
        <v>12.536</v>
      </c>
      <c r="H81" s="15">
        <v>5.5488</v>
      </c>
      <c r="I81" s="15">
        <v>58.82</v>
      </c>
      <c r="J81" s="15">
        <v>20.045</v>
      </c>
      <c r="K81" s="15">
        <v>22.146</v>
      </c>
      <c r="L81" s="15">
        <v>108.64</v>
      </c>
      <c r="M81" s="15">
        <v>138.74</v>
      </c>
      <c r="N81" s="15">
        <v>2.65</v>
      </c>
      <c r="O81" s="15">
        <v>3.863</v>
      </c>
      <c r="P81" s="15">
        <v>11.108</v>
      </c>
      <c r="Q81" s="15">
        <v>0.8594</v>
      </c>
      <c r="R81" s="15">
        <v>367.45</v>
      </c>
      <c r="S81" s="15">
        <v>2.209</v>
      </c>
      <c r="T81" s="15">
        <v>4.096</v>
      </c>
      <c r="U81" s="15">
        <v>4.904</v>
      </c>
      <c r="V81" s="15">
        <v>95.61</v>
      </c>
      <c r="W81" s="15">
        <v>503.33</v>
      </c>
      <c r="X81" s="15">
        <v>0.27</v>
      </c>
      <c r="Y81" s="15">
        <v>5.2</v>
      </c>
      <c r="Z81" s="15">
        <v>24.03</v>
      </c>
    </row>
    <row r="82" spans="1:26" ht="12.75">
      <c r="A82" s="1">
        <v>35674</v>
      </c>
      <c r="B82" s="15">
        <v>7.499</v>
      </c>
      <c r="C82" s="15">
        <v>6.2068</v>
      </c>
      <c r="D82" s="16">
        <v>413.05</v>
      </c>
      <c r="E82" s="15">
        <v>122.72</v>
      </c>
      <c r="F82" s="15">
        <v>0.4226</v>
      </c>
      <c r="G82" s="15">
        <v>12.069</v>
      </c>
      <c r="H82" s="15">
        <v>5.3985</v>
      </c>
      <c r="I82" s="15">
        <v>58.69</v>
      </c>
      <c r="J82" s="15">
        <v>20.005</v>
      </c>
      <c r="K82" s="15">
        <v>22.186</v>
      </c>
      <c r="L82" s="15">
        <v>108.47</v>
      </c>
      <c r="M82" s="15">
        <v>137.23</v>
      </c>
      <c r="N82" s="15">
        <v>2.63</v>
      </c>
      <c r="O82" s="15">
        <v>3.829</v>
      </c>
      <c r="P82" s="15">
        <v>11.084</v>
      </c>
      <c r="Q82" s="15">
        <v>0.8291</v>
      </c>
      <c r="R82" s="15">
        <v>366.75</v>
      </c>
      <c r="S82" s="15">
        <v>2.134</v>
      </c>
      <c r="T82" s="15">
        <v>4.073</v>
      </c>
      <c r="U82" s="15">
        <v>4.894</v>
      </c>
      <c r="V82" s="15">
        <v>94.88</v>
      </c>
      <c r="W82" s="15">
        <v>501.5</v>
      </c>
      <c r="X82" s="15">
        <v>0.26</v>
      </c>
      <c r="Y82" s="15">
        <v>4.9557</v>
      </c>
      <c r="Z82" s="15">
        <v>21.96</v>
      </c>
    </row>
    <row r="83" spans="1:26" ht="12.75">
      <c r="A83" s="1">
        <v>35704</v>
      </c>
      <c r="B83" s="15">
        <v>7.056</v>
      </c>
      <c r="C83" s="15">
        <v>5.8551</v>
      </c>
      <c r="D83" s="16">
        <v>401.57</v>
      </c>
      <c r="E83" s="15">
        <v>119.56</v>
      </c>
      <c r="F83" s="15">
        <v>0.4102</v>
      </c>
      <c r="G83" s="15">
        <v>11.429</v>
      </c>
      <c r="H83" s="15">
        <v>5.1095</v>
      </c>
      <c r="I83" s="15">
        <v>57.06</v>
      </c>
      <c r="J83" s="15">
        <v>19.461</v>
      </c>
      <c r="K83" s="15">
        <v>21.771</v>
      </c>
      <c r="L83" s="15">
        <v>105.47</v>
      </c>
      <c r="M83" s="15">
        <v>134.11</v>
      </c>
      <c r="N83" s="15">
        <v>2.54</v>
      </c>
      <c r="O83" s="15">
        <v>3.617</v>
      </c>
      <c r="P83" s="15">
        <v>10.302</v>
      </c>
      <c r="Q83" s="15">
        <v>0.7754</v>
      </c>
      <c r="R83" s="15">
        <v>356.54</v>
      </c>
      <c r="S83" s="15">
        <v>2.066</v>
      </c>
      <c r="T83" s="15">
        <v>3.941</v>
      </c>
      <c r="U83" s="15">
        <v>4.757</v>
      </c>
      <c r="V83" s="15">
        <v>93.62</v>
      </c>
      <c r="W83" s="15">
        <v>488.34</v>
      </c>
      <c r="X83" s="15">
        <v>0.25</v>
      </c>
      <c r="Y83" s="15">
        <v>4.5878</v>
      </c>
      <c r="Z83" s="15">
        <v>19.65</v>
      </c>
    </row>
    <row r="84" spans="1:26" ht="12.75">
      <c r="A84" s="1">
        <v>35735</v>
      </c>
      <c r="B84" s="15">
        <v>7.031</v>
      </c>
      <c r="C84" s="15">
        <v>5.8484</v>
      </c>
      <c r="D84" s="16">
        <v>405.36</v>
      </c>
      <c r="E84" s="15">
        <v>120.99</v>
      </c>
      <c r="F84" s="15">
        <v>0.4136</v>
      </c>
      <c r="G84" s="15">
        <v>11.757</v>
      </c>
      <c r="H84" s="15">
        <v>5.0023</v>
      </c>
      <c r="I84" s="15">
        <v>57.59</v>
      </c>
      <c r="J84" s="15">
        <v>19.649</v>
      </c>
      <c r="K84" s="15">
        <v>21.456</v>
      </c>
      <c r="L84" s="15">
        <v>106.53</v>
      </c>
      <c r="M84" s="15">
        <v>135.06</v>
      </c>
      <c r="N84" s="15">
        <v>2.58</v>
      </c>
      <c r="O84" s="15">
        <v>3.598</v>
      </c>
      <c r="P84" s="15">
        <v>10.518</v>
      </c>
      <c r="Q84" s="15">
        <v>0.7318</v>
      </c>
      <c r="R84" s="15">
        <v>359.53</v>
      </c>
      <c r="S84" s="15">
        <v>2.04</v>
      </c>
      <c r="T84" s="15">
        <v>3.968</v>
      </c>
      <c r="U84" s="15">
        <v>4.797</v>
      </c>
      <c r="V84" s="15">
        <v>93.37</v>
      </c>
      <c r="W84" s="15">
        <v>498.48</v>
      </c>
      <c r="X84" s="15">
        <v>0.23</v>
      </c>
      <c r="Y84" s="15">
        <v>4.5099</v>
      </c>
      <c r="Z84" s="15">
        <v>17.51</v>
      </c>
    </row>
    <row r="85" spans="1:26" ht="12.75">
      <c r="A85" s="1">
        <v>35765</v>
      </c>
      <c r="B85" s="15">
        <v>7.2265</v>
      </c>
      <c r="C85" s="15">
        <v>5.6159</v>
      </c>
      <c r="D85" s="16">
        <v>407.75</v>
      </c>
      <c r="E85" s="15">
        <v>121.84</v>
      </c>
      <c r="F85" s="15">
        <v>0.4165</v>
      </c>
      <c r="G85" s="15">
        <v>12.166</v>
      </c>
      <c r="H85" s="15">
        <v>5.0716</v>
      </c>
      <c r="I85" s="15">
        <v>57.94</v>
      </c>
      <c r="J85" s="15">
        <v>19.767</v>
      </c>
      <c r="K85" s="15">
        <v>20.512</v>
      </c>
      <c r="L85" s="15">
        <v>107.13</v>
      </c>
      <c r="M85" s="15">
        <v>134.86</v>
      </c>
      <c r="N85" s="15">
        <v>2.6</v>
      </c>
      <c r="O85" s="15">
        <v>3.609</v>
      </c>
      <c r="P85" s="15">
        <v>10.68</v>
      </c>
      <c r="Q85" s="15">
        <v>0.6276</v>
      </c>
      <c r="R85" s="15">
        <v>361.83</v>
      </c>
      <c r="S85" s="15">
        <v>2.03</v>
      </c>
      <c r="T85" s="15">
        <v>3.994</v>
      </c>
      <c r="U85" s="15">
        <v>4.821</v>
      </c>
      <c r="V85" s="15">
        <v>92.73</v>
      </c>
      <c r="W85" s="15">
        <v>504.4</v>
      </c>
      <c r="X85" s="15">
        <v>0.23</v>
      </c>
      <c r="Y85" s="15">
        <v>4.5243</v>
      </c>
      <c r="Z85" s="15">
        <v>17.5</v>
      </c>
    </row>
    <row r="86" spans="1:26" ht="12.75">
      <c r="A86" s="1">
        <v>35796</v>
      </c>
      <c r="B86" s="15">
        <v>7.401</v>
      </c>
      <c r="C86" s="15">
        <v>5.6347</v>
      </c>
      <c r="D86" s="16">
        <v>410.25</v>
      </c>
      <c r="E86" s="15">
        <v>122.62</v>
      </c>
      <c r="F86" s="15">
        <v>0.4174</v>
      </c>
      <c r="G86" s="15">
        <v>12.168</v>
      </c>
      <c r="H86" s="15">
        <v>5.1888</v>
      </c>
      <c r="I86" s="15">
        <v>58.3</v>
      </c>
      <c r="J86" s="15">
        <v>19.888</v>
      </c>
      <c r="K86" s="15">
        <v>21.222</v>
      </c>
      <c r="L86" s="15">
        <v>107.71</v>
      </c>
      <c r="M86" s="15">
        <v>135.48</v>
      </c>
      <c r="N86" s="15">
        <v>2.6</v>
      </c>
      <c r="O86" s="15">
        <v>3.646</v>
      </c>
      <c r="P86" s="15">
        <v>10.531</v>
      </c>
      <c r="Q86" s="15">
        <v>0.4626</v>
      </c>
      <c r="R86" s="15">
        <v>363.95</v>
      </c>
      <c r="S86" s="15">
        <v>2.106</v>
      </c>
      <c r="T86" s="15">
        <v>4.012</v>
      </c>
      <c r="U86" s="15">
        <v>4.845</v>
      </c>
      <c r="V86" s="15">
        <v>93.06</v>
      </c>
      <c r="W86" s="15">
        <v>505.26</v>
      </c>
      <c r="X86" s="15">
        <v>0.23</v>
      </c>
      <c r="Y86" s="15">
        <v>4.3767</v>
      </c>
      <c r="Z86" s="15">
        <v>15.34</v>
      </c>
    </row>
    <row r="87" spans="1:26" ht="12.75">
      <c r="A87" s="1">
        <v>35827</v>
      </c>
      <c r="B87" s="15">
        <v>7.5885</v>
      </c>
      <c r="C87" s="15">
        <v>5.9964</v>
      </c>
      <c r="D87" s="16">
        <v>413.7</v>
      </c>
      <c r="E87" s="15">
        <v>123.45</v>
      </c>
      <c r="F87" s="15">
        <v>0.4194</v>
      </c>
      <c r="G87" s="15">
        <v>12.373</v>
      </c>
      <c r="H87" s="15">
        <v>5.2191</v>
      </c>
      <c r="I87" s="15">
        <v>58.8</v>
      </c>
      <c r="J87" s="15">
        <v>20.048</v>
      </c>
      <c r="K87" s="15">
        <v>21.503</v>
      </c>
      <c r="L87" s="15">
        <v>108.57</v>
      </c>
      <c r="M87" s="15">
        <v>136.65</v>
      </c>
      <c r="N87" s="15">
        <v>2.61</v>
      </c>
      <c r="O87" s="15">
        <v>3.641</v>
      </c>
      <c r="P87" s="15">
        <v>10.365</v>
      </c>
      <c r="Q87" s="15">
        <v>0.5047</v>
      </c>
      <c r="R87" s="15">
        <v>367.06</v>
      </c>
      <c r="S87" s="15">
        <v>2.14</v>
      </c>
      <c r="T87" s="15">
        <v>4.043</v>
      </c>
      <c r="U87" s="15">
        <v>4.878</v>
      </c>
      <c r="V87" s="15">
        <v>93.36</v>
      </c>
      <c r="W87" s="15">
        <v>511.53</v>
      </c>
      <c r="X87" s="15">
        <v>0.23</v>
      </c>
      <c r="Y87" s="15">
        <v>4.4086</v>
      </c>
      <c r="Z87" s="15">
        <v>14.72</v>
      </c>
    </row>
    <row r="88" spans="1:26" ht="12.75">
      <c r="A88" s="1">
        <v>35855</v>
      </c>
      <c r="B88" s="15">
        <v>7.5195</v>
      </c>
      <c r="C88" s="15">
        <v>6.0175</v>
      </c>
      <c r="D88" s="16">
        <v>417.1</v>
      </c>
      <c r="E88" s="15">
        <v>124.4</v>
      </c>
      <c r="F88" s="15">
        <v>0.4232</v>
      </c>
      <c r="G88" s="15">
        <v>12.466</v>
      </c>
      <c r="H88" s="15">
        <v>5.2709</v>
      </c>
      <c r="I88" s="15">
        <v>59.28</v>
      </c>
      <c r="J88" s="15">
        <v>20.212</v>
      </c>
      <c r="K88" s="15">
        <v>22.214</v>
      </c>
      <c r="L88" s="15">
        <v>109.44</v>
      </c>
      <c r="M88" s="15">
        <v>137.39</v>
      </c>
      <c r="N88" s="15">
        <v>2.63</v>
      </c>
      <c r="O88" s="15">
        <v>3.617</v>
      </c>
      <c r="P88" s="15">
        <v>10.332</v>
      </c>
      <c r="Q88" s="15">
        <v>0.4858</v>
      </c>
      <c r="R88" s="15">
        <v>370.07</v>
      </c>
      <c r="S88" s="15">
        <v>2.159</v>
      </c>
      <c r="T88" s="15">
        <v>4.075</v>
      </c>
      <c r="U88" s="15">
        <v>4.922</v>
      </c>
      <c r="V88" s="15">
        <v>94.45</v>
      </c>
      <c r="W88" s="15">
        <v>515.92</v>
      </c>
      <c r="X88" s="15">
        <v>0.24</v>
      </c>
      <c r="Y88" s="15">
        <v>4.646</v>
      </c>
      <c r="Z88" s="15">
        <v>17.21</v>
      </c>
    </row>
    <row r="89" spans="1:26" ht="12.75">
      <c r="A89" s="1">
        <v>35886</v>
      </c>
      <c r="B89" s="15">
        <v>7.6345</v>
      </c>
      <c r="C89" s="15">
        <v>5.7295</v>
      </c>
      <c r="D89" s="16">
        <v>413.46</v>
      </c>
      <c r="E89" s="15">
        <v>123.4</v>
      </c>
      <c r="F89" s="15">
        <v>0.4194</v>
      </c>
      <c r="G89" s="15">
        <v>12.76</v>
      </c>
      <c r="H89" s="15">
        <v>5.3861</v>
      </c>
      <c r="I89" s="15">
        <v>58.77</v>
      </c>
      <c r="J89" s="15">
        <v>20.045</v>
      </c>
      <c r="K89" s="15">
        <v>22.33</v>
      </c>
      <c r="L89" s="15">
        <v>108.48</v>
      </c>
      <c r="M89" s="15">
        <v>136.21</v>
      </c>
      <c r="N89" s="15">
        <v>2.38</v>
      </c>
      <c r="O89" s="15">
        <v>3.578</v>
      </c>
      <c r="P89" s="15">
        <v>10.393</v>
      </c>
      <c r="Q89" s="15">
        <v>0.549</v>
      </c>
      <c r="R89" s="15">
        <v>366.8</v>
      </c>
      <c r="S89" s="15">
        <v>2.216</v>
      </c>
      <c r="T89" s="15">
        <v>4.036</v>
      </c>
      <c r="U89" s="15">
        <v>4.87</v>
      </c>
      <c r="V89" s="15">
        <v>95.48</v>
      </c>
      <c r="W89" s="15">
        <v>502.1</v>
      </c>
      <c r="X89" s="15">
        <v>0.23</v>
      </c>
      <c r="Y89" s="15">
        <v>4.7199</v>
      </c>
      <c r="Z89" s="15">
        <v>19.5</v>
      </c>
    </row>
    <row r="90" spans="1:26" ht="12.75">
      <c r="A90" s="1">
        <v>35916</v>
      </c>
      <c r="B90" s="15">
        <v>7.402</v>
      </c>
      <c r="C90" s="15">
        <v>5.558</v>
      </c>
      <c r="D90" s="16">
        <v>414.79</v>
      </c>
      <c r="E90" s="15">
        <v>123.7</v>
      </c>
      <c r="F90" s="15">
        <v>0.4203</v>
      </c>
      <c r="G90" s="15">
        <v>12.36</v>
      </c>
      <c r="H90" s="15">
        <v>5.1654</v>
      </c>
      <c r="I90" s="15">
        <v>58.95</v>
      </c>
      <c r="J90" s="15">
        <v>20.107</v>
      </c>
      <c r="K90" s="15">
        <v>22.664</v>
      </c>
      <c r="L90" s="15">
        <v>108.72</v>
      </c>
      <c r="M90" s="15">
        <v>136.49</v>
      </c>
      <c r="N90" s="15">
        <v>2.39</v>
      </c>
      <c r="O90" s="15">
        <v>3.522</v>
      </c>
      <c r="P90" s="15">
        <v>10.438</v>
      </c>
      <c r="Q90" s="15">
        <v>0.5483</v>
      </c>
      <c r="R90" s="15">
        <v>368.15</v>
      </c>
      <c r="S90" s="15">
        <v>2.179</v>
      </c>
      <c r="T90" s="15">
        <v>4.048</v>
      </c>
      <c r="U90" s="15">
        <v>4.883</v>
      </c>
      <c r="V90" s="15">
        <v>96.13</v>
      </c>
      <c r="W90" s="15">
        <v>496.28</v>
      </c>
      <c r="X90" s="15">
        <v>0.22</v>
      </c>
      <c r="Y90" s="15">
        <v>4.6706</v>
      </c>
      <c r="Z90" s="15">
        <v>19.2</v>
      </c>
    </row>
    <row r="91" spans="1:26" ht="12.75">
      <c r="A91" s="1">
        <v>35947</v>
      </c>
      <c r="B91" s="15">
        <v>7.5305</v>
      </c>
      <c r="C91" s="15">
        <v>5.4029</v>
      </c>
      <c r="D91" s="16">
        <v>422.59</v>
      </c>
      <c r="E91" s="15">
        <v>126.02</v>
      </c>
      <c r="F91" s="15">
        <v>0.4288</v>
      </c>
      <c r="G91" s="15">
        <v>12.321</v>
      </c>
      <c r="H91" s="15">
        <v>5.1655</v>
      </c>
      <c r="I91" s="15">
        <v>60.06</v>
      </c>
      <c r="J91" s="15">
        <v>20.487</v>
      </c>
      <c r="K91" s="15">
        <v>22.737</v>
      </c>
      <c r="L91" s="15">
        <v>110.92</v>
      </c>
      <c r="M91" s="15">
        <v>139.04</v>
      </c>
      <c r="N91" s="15">
        <v>2.47</v>
      </c>
      <c r="O91" s="15">
        <v>3.505</v>
      </c>
      <c r="P91" s="15">
        <v>10.664</v>
      </c>
      <c r="Q91" s="15">
        <v>0.5371</v>
      </c>
      <c r="R91" s="15">
        <v>374.91</v>
      </c>
      <c r="S91" s="15">
        <v>2.149</v>
      </c>
      <c r="T91" s="15">
        <v>4.126</v>
      </c>
      <c r="U91" s="15">
        <v>4.976</v>
      </c>
      <c r="V91" s="15">
        <v>96.29</v>
      </c>
      <c r="W91" s="15">
        <v>509.51</v>
      </c>
      <c r="X91" s="15">
        <v>0.22</v>
      </c>
      <c r="Y91" s="15">
        <v>4.4638</v>
      </c>
      <c r="Z91" s="15">
        <v>17.91</v>
      </c>
    </row>
    <row r="92" spans="1:26" ht="12.75">
      <c r="A92" s="1">
        <v>35977</v>
      </c>
      <c r="B92" s="15">
        <v>7.668</v>
      </c>
      <c r="C92" s="15">
        <v>5.5646</v>
      </c>
      <c r="D92" s="16">
        <v>424.26</v>
      </c>
      <c r="E92" s="15">
        <v>126.56</v>
      </c>
      <c r="F92" s="15">
        <v>0.4307</v>
      </c>
      <c r="G92" s="15">
        <v>12.774</v>
      </c>
      <c r="H92" s="15">
        <v>5.2365</v>
      </c>
      <c r="I92" s="15">
        <v>60.3</v>
      </c>
      <c r="J92" s="15">
        <v>20.571</v>
      </c>
      <c r="K92" s="15">
        <v>23.279</v>
      </c>
      <c r="L92" s="15">
        <v>111.38</v>
      </c>
      <c r="M92" s="15">
        <v>139.61</v>
      </c>
      <c r="N92" s="15">
        <v>2.51</v>
      </c>
      <c r="O92" s="15">
        <v>3.498</v>
      </c>
      <c r="P92" s="15">
        <v>10.688</v>
      </c>
      <c r="Q92" s="15">
        <v>0.5597</v>
      </c>
      <c r="R92" s="15">
        <v>376.34</v>
      </c>
      <c r="S92" s="15">
        <v>2.194</v>
      </c>
      <c r="T92" s="15">
        <v>4.145</v>
      </c>
      <c r="U92" s="15">
        <v>4.999</v>
      </c>
      <c r="V92" s="15">
        <v>96.17</v>
      </c>
      <c r="W92" s="15">
        <v>503.81</v>
      </c>
      <c r="X92" s="15">
        <v>0.22</v>
      </c>
      <c r="Y92" s="15">
        <v>4.5561</v>
      </c>
      <c r="Z92" s="15">
        <v>18.13</v>
      </c>
    </row>
    <row r="93" spans="1:26" ht="12.75">
      <c r="A93" s="1">
        <v>36008</v>
      </c>
      <c r="B93" s="15">
        <v>7.5805</v>
      </c>
      <c r="C93" s="15">
        <v>5.2161</v>
      </c>
      <c r="D93" s="16">
        <v>425.2</v>
      </c>
      <c r="E93" s="15">
        <v>126.83</v>
      </c>
      <c r="F93" s="15">
        <v>0.4309</v>
      </c>
      <c r="G93" s="15">
        <v>12.363</v>
      </c>
      <c r="H93" s="15">
        <v>5.0058</v>
      </c>
      <c r="I93" s="15">
        <v>60.43</v>
      </c>
      <c r="J93" s="15">
        <v>20.62</v>
      </c>
      <c r="K93" s="15">
        <v>24.765</v>
      </c>
      <c r="L93" s="15">
        <v>111.57</v>
      </c>
      <c r="M93" s="15">
        <v>139.87</v>
      </c>
      <c r="N93" s="15">
        <v>2.56</v>
      </c>
      <c r="O93" s="15">
        <v>3.519</v>
      </c>
      <c r="P93" s="15">
        <v>10.681</v>
      </c>
      <c r="Q93" s="15">
        <v>0.6265</v>
      </c>
      <c r="R93" s="15">
        <v>377.08</v>
      </c>
      <c r="S93" s="15">
        <v>2.215</v>
      </c>
      <c r="T93" s="15">
        <v>4.154</v>
      </c>
      <c r="U93" s="15">
        <v>5.011</v>
      </c>
      <c r="V93" s="15">
        <v>95.08</v>
      </c>
      <c r="W93" s="15">
        <v>505.37</v>
      </c>
      <c r="X93" s="15">
        <v>0.22</v>
      </c>
      <c r="Y93" s="15">
        <v>4.3729</v>
      </c>
      <c r="Z93" s="15">
        <v>18.56</v>
      </c>
    </row>
    <row r="94" spans="1:26" ht="12.75">
      <c r="A94" s="1">
        <v>36039</v>
      </c>
      <c r="B94" s="15">
        <v>7.8995</v>
      </c>
      <c r="C94" s="15">
        <v>5.6643</v>
      </c>
      <c r="D94" s="16">
        <v>448.76</v>
      </c>
      <c r="E94" s="15">
        <v>133.84</v>
      </c>
      <c r="F94" s="15">
        <v>0.454</v>
      </c>
      <c r="G94" s="15">
        <v>13.225</v>
      </c>
      <c r="H94" s="15">
        <v>5.0703</v>
      </c>
      <c r="I94" s="15">
        <v>63.78</v>
      </c>
      <c r="J94" s="15">
        <v>21.756</v>
      </c>
      <c r="K94" s="15">
        <v>24.771</v>
      </c>
      <c r="L94" s="15">
        <v>117.84</v>
      </c>
      <c r="M94" s="15">
        <v>147.42</v>
      </c>
      <c r="N94" s="15">
        <v>2.59</v>
      </c>
      <c r="O94" s="15">
        <v>3.544</v>
      </c>
      <c r="P94" s="15">
        <v>11.264</v>
      </c>
      <c r="Q94" s="15">
        <v>0.583</v>
      </c>
      <c r="R94" s="15">
        <v>397.66</v>
      </c>
      <c r="S94" s="15">
        <v>2.144</v>
      </c>
      <c r="T94" s="15">
        <v>4.378</v>
      </c>
      <c r="U94" s="15">
        <v>5.286</v>
      </c>
      <c r="V94" s="15">
        <v>97.29</v>
      </c>
      <c r="W94" s="15">
        <v>546.11</v>
      </c>
      <c r="X94" s="15">
        <v>0.23</v>
      </c>
      <c r="Y94" s="15">
        <v>4.4871</v>
      </c>
      <c r="Z94" s="15">
        <v>19.34</v>
      </c>
    </row>
    <row r="95" spans="1:26" ht="12.75">
      <c r="A95" s="1">
        <v>36069</v>
      </c>
      <c r="B95" s="15">
        <v>7.4095</v>
      </c>
      <c r="C95" s="15">
        <v>5.4286</v>
      </c>
      <c r="D95" s="16">
        <v>445.55</v>
      </c>
      <c r="E95" s="15">
        <v>132.88</v>
      </c>
      <c r="F95" s="15">
        <v>0.4506</v>
      </c>
      <c r="G95" s="15">
        <v>12.598</v>
      </c>
      <c r="H95" s="15">
        <v>4.8474</v>
      </c>
      <c r="I95" s="15">
        <v>63.32</v>
      </c>
      <c r="J95" s="15">
        <v>21.597</v>
      </c>
      <c r="K95" s="15">
        <v>24.519</v>
      </c>
      <c r="L95" s="15">
        <v>117.14</v>
      </c>
      <c r="M95" s="15">
        <v>146.37</v>
      </c>
      <c r="N95" s="15">
        <v>2.58</v>
      </c>
      <c r="O95" s="15">
        <v>3.418</v>
      </c>
      <c r="P95" s="15">
        <v>11.129</v>
      </c>
      <c r="Q95" s="15">
        <v>0.5337</v>
      </c>
      <c r="R95" s="15">
        <v>395.09</v>
      </c>
      <c r="S95" s="15">
        <v>2.066</v>
      </c>
      <c r="T95" s="15">
        <v>4.344</v>
      </c>
      <c r="U95" s="15">
        <v>5.242</v>
      </c>
      <c r="V95" s="15">
        <v>94.29</v>
      </c>
      <c r="W95" s="15">
        <v>539.07</v>
      </c>
      <c r="X95" s="15">
        <v>0.22</v>
      </c>
      <c r="Y95" s="15">
        <v>4.3869</v>
      </c>
      <c r="Z95" s="15">
        <v>18.77</v>
      </c>
    </row>
    <row r="96" spans="1:26" ht="12.75">
      <c r="A96" s="1">
        <v>36100</v>
      </c>
      <c r="B96" s="15">
        <v>7.3155</v>
      </c>
      <c r="C96" s="15">
        <v>6.3309</v>
      </c>
      <c r="D96" s="16">
        <v>443.34</v>
      </c>
      <c r="E96" s="15">
        <v>132.22</v>
      </c>
      <c r="F96" s="15">
        <v>0.4481</v>
      </c>
      <c r="G96" s="15">
        <v>12.222</v>
      </c>
      <c r="H96" s="15">
        <v>4.7319</v>
      </c>
      <c r="I96" s="15">
        <v>63.02</v>
      </c>
      <c r="J96" s="15">
        <v>21.502</v>
      </c>
      <c r="K96" s="15">
        <v>25.397</v>
      </c>
      <c r="L96" s="15">
        <v>116.61</v>
      </c>
      <c r="M96" s="15">
        <v>145.76</v>
      </c>
      <c r="N96" s="15">
        <v>2.61</v>
      </c>
      <c r="O96" s="15">
        <v>3.403</v>
      </c>
      <c r="P96" s="15">
        <v>11.034</v>
      </c>
      <c r="Q96" s="15">
        <v>0.5548</v>
      </c>
      <c r="R96" s="15">
        <v>393.07</v>
      </c>
      <c r="S96" s="15">
        <v>2.14</v>
      </c>
      <c r="T96" s="15">
        <v>4.323</v>
      </c>
      <c r="U96" s="15">
        <v>5.218</v>
      </c>
      <c r="V96" s="15">
        <v>94.41</v>
      </c>
      <c r="W96" s="15">
        <v>543.3</v>
      </c>
      <c r="X96" s="15">
        <v>0.23</v>
      </c>
      <c r="Y96" s="15">
        <v>4.5143</v>
      </c>
      <c r="Z96" s="15">
        <v>19.98</v>
      </c>
    </row>
    <row r="97" spans="1:26" ht="12.75">
      <c r="A97" s="1">
        <v>36130</v>
      </c>
      <c r="B97" s="15">
        <v>7.4875</v>
      </c>
      <c r="C97" s="15">
        <v>6.0998</v>
      </c>
      <c r="D97" s="16">
        <v>442.84</v>
      </c>
      <c r="E97" s="15">
        <v>132.05</v>
      </c>
      <c r="F97" s="15">
        <v>0.4473</v>
      </c>
      <c r="G97" s="15">
        <v>12.347</v>
      </c>
      <c r="H97" s="15">
        <v>4.9166</v>
      </c>
      <c r="I97" s="15">
        <v>62.94</v>
      </c>
      <c r="J97" s="15">
        <v>21.468</v>
      </c>
      <c r="K97" s="15">
        <v>24.675</v>
      </c>
      <c r="L97" s="15">
        <v>116.47</v>
      </c>
      <c r="M97" s="15">
        <v>145.6</v>
      </c>
      <c r="N97" s="15">
        <v>2.63</v>
      </c>
      <c r="O97" s="15">
        <v>3.419</v>
      </c>
      <c r="P97" s="15">
        <v>11.002</v>
      </c>
      <c r="Q97" s="15">
        <v>0.6014</v>
      </c>
      <c r="R97" s="15">
        <v>392.8</v>
      </c>
      <c r="S97" s="15">
        <v>2.151</v>
      </c>
      <c r="T97" s="15">
        <v>4.324</v>
      </c>
      <c r="U97" s="15">
        <v>5.203</v>
      </c>
      <c r="V97" s="15">
        <v>91.9</v>
      </c>
      <c r="W97" s="15">
        <v>538.48</v>
      </c>
      <c r="X97" s="15">
        <v>0.23</v>
      </c>
      <c r="Y97" s="15">
        <v>4.5461</v>
      </c>
      <c r="Z97" s="15">
        <v>20.72</v>
      </c>
    </row>
    <row r="98" spans="1:30" ht="12.75">
      <c r="A98" s="1">
        <v>36161</v>
      </c>
      <c r="B98" s="15">
        <v>7.5112</v>
      </c>
      <c r="C98" s="15">
        <v>6.62</v>
      </c>
      <c r="D98" s="16">
        <v>452.75</v>
      </c>
      <c r="E98" s="15">
        <v>134.99</v>
      </c>
      <c r="F98" s="15">
        <v>0.4573</v>
      </c>
      <c r="G98" s="15">
        <v>12.453</v>
      </c>
      <c r="H98" s="15">
        <v>4.9184</v>
      </c>
      <c r="I98" s="15">
        <v>64.35</v>
      </c>
      <c r="J98" s="15">
        <v>21.951</v>
      </c>
      <c r="K98" s="15">
        <v>25.223</v>
      </c>
      <c r="L98" s="15">
        <v>118.86</v>
      </c>
      <c r="M98" s="15">
        <v>148.93</v>
      </c>
      <c r="N98" s="15">
        <v>2.71</v>
      </c>
      <c r="O98" s="15">
        <v>3.52</v>
      </c>
      <c r="P98" s="15">
        <v>11.244</v>
      </c>
      <c r="Q98" s="15">
        <v>0.6332</v>
      </c>
      <c r="R98" s="15">
        <v>401.82</v>
      </c>
      <c r="S98" s="15">
        <v>2.175</v>
      </c>
      <c r="T98" s="15">
        <v>4.417</v>
      </c>
      <c r="U98" s="15">
        <v>5.322</v>
      </c>
      <c r="V98" s="15">
        <v>93.51</v>
      </c>
      <c r="W98" s="15">
        <v>547.69</v>
      </c>
      <c r="X98" s="15">
        <v>0.23</v>
      </c>
      <c r="Y98" s="15">
        <v>4.5296</v>
      </c>
      <c r="Z98" s="15">
        <v>20.75</v>
      </c>
      <c r="AB98" s="4"/>
      <c r="AC98" s="4"/>
      <c r="AD98" s="4"/>
    </row>
    <row r="99" spans="1:30" ht="12.75">
      <c r="A99" s="1">
        <v>36192</v>
      </c>
      <c r="B99" s="15">
        <v>7.5318</v>
      </c>
      <c r="C99" s="15">
        <v>6.5247</v>
      </c>
      <c r="D99" s="16">
        <v>436.62</v>
      </c>
      <c r="E99" s="15">
        <v>130.18</v>
      </c>
      <c r="F99" s="15">
        <v>0.441</v>
      </c>
      <c r="G99" s="15">
        <v>12.369</v>
      </c>
      <c r="H99" s="15">
        <v>4.9872</v>
      </c>
      <c r="I99" s="15">
        <v>62.06</v>
      </c>
      <c r="J99" s="15">
        <v>21.169</v>
      </c>
      <c r="K99" s="15">
        <v>22.991</v>
      </c>
      <c r="L99" s="15">
        <v>114.84</v>
      </c>
      <c r="M99" s="15">
        <v>143.62</v>
      </c>
      <c r="N99" s="15">
        <v>2.66</v>
      </c>
      <c r="O99" s="15">
        <v>3.43</v>
      </c>
      <c r="P99" s="15">
        <v>10.843</v>
      </c>
      <c r="Q99" s="15">
        <v>0.6408</v>
      </c>
      <c r="R99" s="15">
        <v>387.51</v>
      </c>
      <c r="S99" s="15">
        <v>2.016</v>
      </c>
      <c r="T99" s="15">
        <v>4.259</v>
      </c>
      <c r="U99" s="15">
        <v>5.132</v>
      </c>
      <c r="V99" s="15">
        <v>96.38</v>
      </c>
      <c r="W99" s="15">
        <v>530.77</v>
      </c>
      <c r="X99" s="15">
        <v>0.23</v>
      </c>
      <c r="Y99" s="15">
        <v>4.4539</v>
      </c>
      <c r="Z99" s="15">
        <v>20.53</v>
      </c>
      <c r="AB99" s="4"/>
      <c r="AC99" s="4"/>
      <c r="AD99" s="4"/>
    </row>
    <row r="100" spans="1:26" ht="12.75">
      <c r="A100" s="1">
        <v>36220</v>
      </c>
      <c r="B100" s="15">
        <v>7.8714</v>
      </c>
      <c r="C100" s="15">
        <v>6.5946</v>
      </c>
      <c r="D100" s="16">
        <v>442.14</v>
      </c>
      <c r="E100" s="15">
        <v>131.83</v>
      </c>
      <c r="F100" s="15">
        <v>0.4466</v>
      </c>
      <c r="G100" s="15">
        <v>12.663</v>
      </c>
      <c r="H100" s="15">
        <v>5.2159</v>
      </c>
      <c r="I100" s="15">
        <v>62.84</v>
      </c>
      <c r="J100" s="15">
        <v>21.437</v>
      </c>
      <c r="K100" s="15">
        <v>23.017</v>
      </c>
      <c r="L100" s="15">
        <v>116.31</v>
      </c>
      <c r="M100" s="15">
        <v>145.44</v>
      </c>
      <c r="N100" s="15">
        <v>2.69</v>
      </c>
      <c r="O100" s="15">
        <v>3.397</v>
      </c>
      <c r="P100" s="15">
        <v>10.98</v>
      </c>
      <c r="Q100" s="15">
        <v>0.6457</v>
      </c>
      <c r="R100" s="15">
        <v>392.41</v>
      </c>
      <c r="S100" s="15">
        <v>2.008</v>
      </c>
      <c r="T100" s="15">
        <v>4.313</v>
      </c>
      <c r="U100" s="15">
        <v>5.197</v>
      </c>
      <c r="V100" s="15">
        <v>96.08</v>
      </c>
      <c r="W100" s="15">
        <v>542.84</v>
      </c>
      <c r="X100" s="15">
        <v>0.24</v>
      </c>
      <c r="Y100" s="15">
        <v>4.5665</v>
      </c>
      <c r="Z100" s="15">
        <v>21.1</v>
      </c>
    </row>
    <row r="101" ht="12.75">
      <c r="A101" s="1"/>
    </row>
    <row r="102" ht="12.75">
      <c r="A102" t="s">
        <v>17</v>
      </c>
    </row>
    <row r="103" spans="2:26" s="7" customFormat="1" ht="12.75">
      <c r="B103" s="7" t="s">
        <v>1</v>
      </c>
      <c r="C103" s="7" t="s">
        <v>2</v>
      </c>
      <c r="D103" s="7" t="s">
        <v>20</v>
      </c>
      <c r="E103" s="7" t="s">
        <v>32</v>
      </c>
      <c r="F103" s="7" t="s">
        <v>34</v>
      </c>
      <c r="G103" s="7" t="s">
        <v>3</v>
      </c>
      <c r="H103" s="7" t="s">
        <v>33</v>
      </c>
      <c r="I103" s="7" t="s">
        <v>19</v>
      </c>
      <c r="J103" s="7" t="s">
        <v>4</v>
      </c>
      <c r="K103" s="7" t="s">
        <v>5</v>
      </c>
      <c r="L103" s="7" t="s">
        <v>6</v>
      </c>
      <c r="M103" s="7" t="s">
        <v>21</v>
      </c>
      <c r="N103" s="7" t="s">
        <v>23</v>
      </c>
      <c r="O103" s="7" t="s">
        <v>24</v>
      </c>
      <c r="P103" s="7" t="s">
        <v>22</v>
      </c>
      <c r="Q103" s="7" t="s">
        <v>26</v>
      </c>
      <c r="R103" s="7" t="s">
        <v>7</v>
      </c>
      <c r="S103" s="7" t="s">
        <v>8</v>
      </c>
      <c r="T103" s="7" t="s">
        <v>18</v>
      </c>
      <c r="U103" s="7" t="s">
        <v>0</v>
      </c>
      <c r="V103" s="7" t="s">
        <v>9</v>
      </c>
      <c r="W103" s="7" t="s">
        <v>10</v>
      </c>
      <c r="X103" s="7" t="s">
        <v>25</v>
      </c>
      <c r="Y103" s="7" t="s">
        <v>27</v>
      </c>
      <c r="Z103" s="7" t="s">
        <v>28</v>
      </c>
    </row>
    <row r="104" spans="1:26" ht="12.75">
      <c r="A104" s="1">
        <v>35462</v>
      </c>
      <c r="B104" s="5">
        <f>POWER(B75/B$75,(B$68/100))</f>
        <v>1</v>
      </c>
      <c r="C104" s="5">
        <f aca="true" t="shared" si="4" ref="C104:Z104">POWER(C75/C$75,(C$68/100))</f>
        <v>1</v>
      </c>
      <c r="D104" s="5">
        <f t="shared" si="4"/>
        <v>1</v>
      </c>
      <c r="E104" s="5">
        <f t="shared" si="4"/>
        <v>1</v>
      </c>
      <c r="F104" s="5">
        <f t="shared" si="4"/>
        <v>1</v>
      </c>
      <c r="G104" s="5">
        <f t="shared" si="4"/>
        <v>1</v>
      </c>
      <c r="H104" s="5">
        <f t="shared" si="4"/>
        <v>1</v>
      </c>
      <c r="I104" s="5">
        <f t="shared" si="4"/>
        <v>1</v>
      </c>
      <c r="J104" s="5">
        <f t="shared" si="4"/>
        <v>1</v>
      </c>
      <c r="K104" s="5">
        <f t="shared" si="4"/>
        <v>1</v>
      </c>
      <c r="L104" s="5">
        <f t="shared" si="4"/>
        <v>1</v>
      </c>
      <c r="M104" s="5">
        <f t="shared" si="4"/>
        <v>1</v>
      </c>
      <c r="N104" s="5">
        <f t="shared" si="4"/>
        <v>1</v>
      </c>
      <c r="O104" s="5">
        <f t="shared" si="4"/>
        <v>1</v>
      </c>
      <c r="P104" s="5">
        <f t="shared" si="4"/>
        <v>1</v>
      </c>
      <c r="Q104" s="5">
        <f t="shared" si="4"/>
        <v>1</v>
      </c>
      <c r="R104" s="5">
        <f t="shared" si="4"/>
        <v>1</v>
      </c>
      <c r="S104" s="5">
        <f t="shared" si="4"/>
        <v>1</v>
      </c>
      <c r="T104" s="5">
        <f t="shared" si="4"/>
        <v>1</v>
      </c>
      <c r="U104" s="5">
        <f t="shared" si="4"/>
        <v>1</v>
      </c>
      <c r="V104" s="5">
        <f t="shared" si="4"/>
        <v>1</v>
      </c>
      <c r="W104" s="5">
        <f t="shared" si="4"/>
        <v>1</v>
      </c>
      <c r="X104" s="5">
        <f t="shared" si="4"/>
        <v>1</v>
      </c>
      <c r="Y104" s="5">
        <f t="shared" si="4"/>
        <v>1</v>
      </c>
      <c r="Z104" s="5">
        <f t="shared" si="4"/>
        <v>1</v>
      </c>
    </row>
    <row r="105" spans="1:26" ht="12.75">
      <c r="A105" s="1">
        <v>35490</v>
      </c>
      <c r="B105" s="5">
        <f aca="true" t="shared" si="5" ref="B105:Q105">POWER(B76/B$75,(B$68/100))</f>
        <v>1.0028904467010125</v>
      </c>
      <c r="C105" s="5">
        <f t="shared" si="5"/>
        <v>1.0023004351323082</v>
      </c>
      <c r="D105" s="5">
        <f t="shared" si="5"/>
        <v>1.0013180218444668</v>
      </c>
      <c r="E105" s="5">
        <f t="shared" si="5"/>
        <v>1.0004123094861506</v>
      </c>
      <c r="F105" s="5">
        <f t="shared" si="5"/>
        <v>0.9996592639715081</v>
      </c>
      <c r="G105" s="5">
        <f t="shared" si="5"/>
        <v>1.0060678756978012</v>
      </c>
      <c r="H105" s="5">
        <f t="shared" si="5"/>
        <v>1.000167667863003</v>
      </c>
      <c r="I105" s="5">
        <f t="shared" si="5"/>
        <v>1.0000956734328488</v>
      </c>
      <c r="J105" s="5">
        <f t="shared" si="5"/>
        <v>1.000209324757348</v>
      </c>
      <c r="K105" s="5">
        <f t="shared" si="5"/>
        <v>0.9999706257959718</v>
      </c>
      <c r="L105" s="5">
        <f t="shared" si="5"/>
        <v>1.0005960992732572</v>
      </c>
      <c r="M105" s="5">
        <f t="shared" si="5"/>
        <v>1.000291542972834</v>
      </c>
      <c r="N105" s="5">
        <f t="shared" si="5"/>
        <v>1.0000237629381077</v>
      </c>
      <c r="O105" s="5">
        <f t="shared" si="5"/>
        <v>1.0000052233214167</v>
      </c>
      <c r="P105" s="5">
        <f t="shared" si="5"/>
        <v>1.000432622233789</v>
      </c>
      <c r="Q105" s="5">
        <f t="shared" si="5"/>
        <v>1.0004310525391715</v>
      </c>
      <c r="R105" s="5">
        <f aca="true" t="shared" si="6" ref="R105:Z105">POWER(R76/R$75,(R$68/100))</f>
        <v>1.0002578904968635</v>
      </c>
      <c r="S105" s="5">
        <f t="shared" si="6"/>
        <v>1.0001475873915107</v>
      </c>
      <c r="T105" s="5">
        <f t="shared" si="6"/>
        <v>1.000068322500011</v>
      </c>
      <c r="U105" s="5">
        <f t="shared" si="6"/>
        <v>1.00008670985577</v>
      </c>
      <c r="V105" s="5">
        <f t="shared" si="6"/>
        <v>1.0005698664584395</v>
      </c>
      <c r="W105" s="5">
        <f t="shared" si="6"/>
        <v>1.000016481425971</v>
      </c>
      <c r="X105" s="5">
        <f t="shared" si="6"/>
        <v>1.0003674654495756</v>
      </c>
      <c r="Y105" s="5">
        <f t="shared" si="6"/>
        <v>1.0003325869517892</v>
      </c>
      <c r="Z105" s="5">
        <f t="shared" si="6"/>
        <v>1.0001876862386534</v>
      </c>
    </row>
    <row r="106" spans="1:26" ht="12.75">
      <c r="A106" s="1">
        <v>35521</v>
      </c>
      <c r="B106" s="5">
        <f aca="true" t="shared" si="7" ref="B106:Q106">POWER(B77/B$75,(B$68/100))</f>
        <v>1.001117354979575</v>
      </c>
      <c r="C106" s="5">
        <f t="shared" si="7"/>
        <v>1.0000220243645606</v>
      </c>
      <c r="D106" s="5">
        <f t="shared" si="7"/>
        <v>1.0000906168683752</v>
      </c>
      <c r="E106" s="5">
        <f t="shared" si="7"/>
        <v>1.0001406329830984</v>
      </c>
      <c r="F106" s="5">
        <f t="shared" si="7"/>
        <v>0.999328027739922</v>
      </c>
      <c r="G106" s="5">
        <f t="shared" si="7"/>
        <v>1.0047243520447902</v>
      </c>
      <c r="H106" s="5">
        <f t="shared" si="7"/>
        <v>0.9999134720976808</v>
      </c>
      <c r="I106" s="5">
        <f t="shared" si="7"/>
        <v>1.000004268193397</v>
      </c>
      <c r="J106" s="5">
        <f t="shared" si="7"/>
        <v>1.000009488848857</v>
      </c>
      <c r="K106" s="5">
        <f t="shared" si="7"/>
        <v>0.9998781935269411</v>
      </c>
      <c r="L106" s="5">
        <f t="shared" si="7"/>
        <v>1.0001406650418874</v>
      </c>
      <c r="M106" s="5">
        <f t="shared" si="7"/>
        <v>1.0001144558408113</v>
      </c>
      <c r="N106" s="5">
        <f t="shared" si="7"/>
        <v>0.9999840000426665</v>
      </c>
      <c r="O106" s="5">
        <f t="shared" si="7"/>
        <v>0.9999801661470654</v>
      </c>
      <c r="P106" s="5">
        <f t="shared" si="7"/>
        <v>1.000197917007657</v>
      </c>
      <c r="Q106" s="5">
        <f t="shared" si="7"/>
        <v>0.9997331793281867</v>
      </c>
      <c r="R106" s="5">
        <f aca="true" t="shared" si="8" ref="R106:Z106">POWER(R77/R$75,(R$68/100))</f>
        <v>0.999951175002272</v>
      </c>
      <c r="S106" s="5">
        <f t="shared" si="8"/>
        <v>0.9999577243423716</v>
      </c>
      <c r="T106" s="5">
        <f t="shared" si="8"/>
        <v>0.9999954268396268</v>
      </c>
      <c r="U106" s="5">
        <f t="shared" si="8"/>
        <v>1.0000029988263994</v>
      </c>
      <c r="V106" s="5">
        <f t="shared" si="8"/>
        <v>0.9961515622333442</v>
      </c>
      <c r="W106" s="5">
        <f t="shared" si="8"/>
        <v>1.000098638907321</v>
      </c>
      <c r="X106" s="5">
        <f t="shared" si="8"/>
        <v>1</v>
      </c>
      <c r="Y106" s="5">
        <f t="shared" si="8"/>
        <v>0.9999158078227737</v>
      </c>
      <c r="Z106" s="5">
        <f t="shared" si="8"/>
        <v>1.000073169891054</v>
      </c>
    </row>
    <row r="107" spans="1:26" ht="12.75">
      <c r="A107" s="1">
        <v>35551</v>
      </c>
      <c r="B107" s="5">
        <f aca="true" t="shared" si="9" ref="B107:Q107">POWER(B78/B$75,(B$68/100))</f>
        <v>1.0064847390735445</v>
      </c>
      <c r="C107" s="5">
        <f t="shared" si="9"/>
        <v>1.0022661878749533</v>
      </c>
      <c r="D107" s="5">
        <f t="shared" si="9"/>
        <v>1.0063633736288158</v>
      </c>
      <c r="E107" s="5">
        <f t="shared" si="9"/>
        <v>1.002025906225942</v>
      </c>
      <c r="F107" s="5">
        <f t="shared" si="9"/>
        <v>1.0016918870710974</v>
      </c>
      <c r="G107" s="5">
        <f t="shared" si="9"/>
        <v>1.0098853527863678</v>
      </c>
      <c r="H107" s="5">
        <f t="shared" si="9"/>
        <v>1.000404805872171</v>
      </c>
      <c r="I107" s="5">
        <f t="shared" si="9"/>
        <v>1.0004648442634745</v>
      </c>
      <c r="J107" s="5">
        <f t="shared" si="9"/>
        <v>1.001008406850726</v>
      </c>
      <c r="K107" s="5">
        <f t="shared" si="9"/>
        <v>0.9999271163562842</v>
      </c>
      <c r="L107" s="5">
        <f t="shared" si="9"/>
        <v>1.0030313183497708</v>
      </c>
      <c r="M107" s="5">
        <f t="shared" si="9"/>
        <v>1.0011130410240692</v>
      </c>
      <c r="N107" s="5">
        <f t="shared" si="9"/>
        <v>1.0000550148048386</v>
      </c>
      <c r="O107" s="5">
        <f t="shared" si="9"/>
        <v>1.000017391893949</v>
      </c>
      <c r="P107" s="5">
        <f t="shared" si="9"/>
        <v>1.0002659426305611</v>
      </c>
      <c r="Q107" s="5">
        <f t="shared" si="9"/>
        <v>1.0005956483258658</v>
      </c>
      <c r="R107" s="5">
        <f aca="true" t="shared" si="10" ref="R107:Z107">POWER(R78/R$75,(R$68/100))</f>
        <v>1.001579823024804</v>
      </c>
      <c r="S107" s="5">
        <f t="shared" si="10"/>
        <v>1.0002672194247892</v>
      </c>
      <c r="T107" s="5">
        <f t="shared" si="10"/>
        <v>1.0003629821281208</v>
      </c>
      <c r="U107" s="5">
        <f t="shared" si="10"/>
        <v>1.0006105092456803</v>
      </c>
      <c r="V107" s="5">
        <f t="shared" si="10"/>
        <v>1.003117927706451</v>
      </c>
      <c r="W107" s="5">
        <f t="shared" si="10"/>
        <v>1.0008961741580582</v>
      </c>
      <c r="X107" s="5">
        <f t="shared" si="10"/>
        <v>1.0007206439082004</v>
      </c>
      <c r="Y107" s="5">
        <f t="shared" si="10"/>
        <v>1.000770098060762</v>
      </c>
      <c r="Z107" s="5">
        <f t="shared" si="10"/>
        <v>1.00039078037611</v>
      </c>
    </row>
    <row r="108" spans="1:26" ht="12.75">
      <c r="A108" s="1">
        <v>35582</v>
      </c>
      <c r="B108" s="5">
        <f aca="true" t="shared" si="11" ref="B108:Q108">POWER(B79/B$75,(B$68/100))</f>
        <v>1.0068515161177922</v>
      </c>
      <c r="C108" s="5">
        <f t="shared" si="11"/>
        <v>1.006723274250253</v>
      </c>
      <c r="D108" s="5">
        <f t="shared" si="11"/>
        <v>1.0080034875680488</v>
      </c>
      <c r="E108" s="5">
        <f t="shared" si="11"/>
        <v>1.0023452311370338</v>
      </c>
      <c r="F108" s="5">
        <f t="shared" si="11"/>
        <v>1.001996437236148</v>
      </c>
      <c r="G108" s="5">
        <f t="shared" si="11"/>
        <v>1.0129560717632184</v>
      </c>
      <c r="H108" s="5">
        <f t="shared" si="11"/>
        <v>1.0004887907798095</v>
      </c>
      <c r="I108" s="5">
        <f t="shared" si="11"/>
        <v>1.00058544999428</v>
      </c>
      <c r="J108" s="5">
        <f t="shared" si="11"/>
        <v>1.0012566114230441</v>
      </c>
      <c r="K108" s="5">
        <f t="shared" si="11"/>
        <v>0.9996694441769564</v>
      </c>
      <c r="L108" s="5">
        <f t="shared" si="11"/>
        <v>1.0037125572964243</v>
      </c>
      <c r="M108" s="5">
        <f t="shared" si="11"/>
        <v>1.0015425142838026</v>
      </c>
      <c r="N108" s="5">
        <f t="shared" si="11"/>
        <v>1.0000704598659473</v>
      </c>
      <c r="O108" s="5">
        <f t="shared" si="11"/>
        <v>1.0000137826561508</v>
      </c>
      <c r="P108" s="5">
        <f t="shared" si="11"/>
        <v>1.0005778559050837</v>
      </c>
      <c r="Q108" s="5">
        <f t="shared" si="11"/>
        <v>1.0007191470788448</v>
      </c>
      <c r="R108" s="5">
        <f aca="true" t="shared" si="12" ref="R108:Z108">POWER(R79/R$75,(R$68/100))</f>
        <v>1.0020053630765744</v>
      </c>
      <c r="S108" s="5">
        <f t="shared" si="12"/>
        <v>1.0001887429714822</v>
      </c>
      <c r="T108" s="5">
        <f t="shared" si="12"/>
        <v>1.0003629821281208</v>
      </c>
      <c r="U108" s="5">
        <f t="shared" si="12"/>
        <v>1.000685010502147</v>
      </c>
      <c r="V108" s="5">
        <f t="shared" si="12"/>
        <v>1.0057254696997644</v>
      </c>
      <c r="W108" s="5">
        <f t="shared" si="12"/>
        <v>1.0015275955727674</v>
      </c>
      <c r="X108" s="5">
        <f t="shared" si="12"/>
        <v>1.0007206439082004</v>
      </c>
      <c r="Y108" s="5">
        <f t="shared" si="12"/>
        <v>1.0009644316372197</v>
      </c>
      <c r="Z108" s="5">
        <f t="shared" si="12"/>
        <v>1.0006616467768406</v>
      </c>
    </row>
    <row r="109" spans="1:26" ht="12.75">
      <c r="A109" s="1">
        <v>35612</v>
      </c>
      <c r="B109" s="5">
        <f aca="true" t="shared" si="13" ref="B109:Q109">POWER(B80/B$75,(B$68/100))</f>
        <v>1.009049236248574</v>
      </c>
      <c r="C109" s="5">
        <f t="shared" si="13"/>
        <v>1.008666640469602</v>
      </c>
      <c r="D109" s="5">
        <f t="shared" si="13"/>
        <v>1.0097123577039357</v>
      </c>
      <c r="E109" s="5">
        <f t="shared" si="13"/>
        <v>1.0030667897681083</v>
      </c>
      <c r="F109" s="5">
        <f t="shared" si="13"/>
        <v>1.003360571434549</v>
      </c>
      <c r="G109" s="5">
        <f t="shared" si="13"/>
        <v>1.0182850885368488</v>
      </c>
      <c r="H109" s="5">
        <f t="shared" si="13"/>
        <v>1.000665441067503</v>
      </c>
      <c r="I109" s="5">
        <f t="shared" si="13"/>
        <v>1.0007129245733026</v>
      </c>
      <c r="J109" s="5">
        <f t="shared" si="13"/>
        <v>1.0015409538021753</v>
      </c>
      <c r="K109" s="5">
        <f t="shared" si="13"/>
        <v>0.9998829541289083</v>
      </c>
      <c r="L109" s="5">
        <f t="shared" si="13"/>
        <v>1.0045010940058814</v>
      </c>
      <c r="M109" s="5">
        <f t="shared" si="13"/>
        <v>1.0024368191074573</v>
      </c>
      <c r="N109" s="5">
        <f t="shared" si="13"/>
        <v>1.0001235990762734</v>
      </c>
      <c r="O109" s="5">
        <f t="shared" si="13"/>
        <v>1.0000235490430283</v>
      </c>
      <c r="P109" s="5">
        <f t="shared" si="13"/>
        <v>1.0010162209815947</v>
      </c>
      <c r="Q109" s="5">
        <f t="shared" si="13"/>
        <v>1.0010750148130312</v>
      </c>
      <c r="R109" s="5">
        <f aca="true" t="shared" si="14" ref="R109:Z109">POWER(R80/R$75,(R$68/100))</f>
        <v>1.0024350091571566</v>
      </c>
      <c r="S109" s="5">
        <f t="shared" si="14"/>
        <v>1.0002390684161004</v>
      </c>
      <c r="T109" s="5">
        <f t="shared" si="14"/>
        <v>1.0004981517987692</v>
      </c>
      <c r="U109" s="5">
        <f t="shared" si="14"/>
        <v>1.0008752133506227</v>
      </c>
      <c r="V109" s="5">
        <f t="shared" si="14"/>
        <v>1.0114878463729247</v>
      </c>
      <c r="W109" s="5">
        <f t="shared" si="14"/>
        <v>1.0014856991158658</v>
      </c>
      <c r="X109" s="5">
        <f t="shared" si="14"/>
        <v>1.0007206439082004</v>
      </c>
      <c r="Y109" s="5">
        <f t="shared" si="14"/>
        <v>1.001355387867696</v>
      </c>
      <c r="Z109" s="5">
        <f t="shared" si="14"/>
        <v>1.0008987135049765</v>
      </c>
    </row>
    <row r="110" spans="1:26" ht="12.75">
      <c r="A110" s="1">
        <v>35643</v>
      </c>
      <c r="B110" s="5">
        <f aca="true" t="shared" si="15" ref="B110:Q110">POWER(B81/B$75,(B$68/100))</f>
        <v>1.0122240749530826</v>
      </c>
      <c r="C110" s="5">
        <f t="shared" si="15"/>
        <v>1.0091818944968527</v>
      </c>
      <c r="D110" s="5">
        <f t="shared" si="15"/>
        <v>1.0073617835064184</v>
      </c>
      <c r="E110" s="5">
        <f t="shared" si="15"/>
        <v>1.0023411494365377</v>
      </c>
      <c r="F110" s="5">
        <f t="shared" si="15"/>
        <v>1.0026554757914812</v>
      </c>
      <c r="G110" s="5">
        <f t="shared" si="15"/>
        <v>1.0213215113702832</v>
      </c>
      <c r="H110" s="5">
        <f t="shared" si="15"/>
        <v>1.0009762619954414</v>
      </c>
      <c r="I110" s="5">
        <f t="shared" si="15"/>
        <v>1.0005426595982436</v>
      </c>
      <c r="J110" s="5">
        <f t="shared" si="15"/>
        <v>1.00115163326779</v>
      </c>
      <c r="K110" s="5">
        <f t="shared" si="15"/>
        <v>0.999784667010433</v>
      </c>
      <c r="L110" s="5">
        <f t="shared" si="15"/>
        <v>1.003403018209617</v>
      </c>
      <c r="M110" s="5">
        <f t="shared" si="15"/>
        <v>1.0018061804631533</v>
      </c>
      <c r="N110" s="5">
        <f t="shared" si="15"/>
        <v>1.000108559665883</v>
      </c>
      <c r="O110" s="5">
        <f t="shared" si="15"/>
        <v>1.000011455541055</v>
      </c>
      <c r="P110" s="5">
        <f t="shared" si="15"/>
        <v>1.001022530590121</v>
      </c>
      <c r="Q110" s="5">
        <f t="shared" si="15"/>
        <v>1.0015585932400237</v>
      </c>
      <c r="R110" s="5">
        <f aca="true" t="shared" si="16" ref="R110:Z110">POWER(R81/R$75,(R$68/100))</f>
        <v>1.0017913374687393</v>
      </c>
      <c r="S110" s="5">
        <f t="shared" si="16"/>
        <v>1.0001602762532036</v>
      </c>
      <c r="T110" s="5">
        <f t="shared" si="16"/>
        <v>1.000356390373945</v>
      </c>
      <c r="U110" s="5">
        <f t="shared" si="16"/>
        <v>1.0006907252198072</v>
      </c>
      <c r="V110" s="5">
        <f t="shared" si="16"/>
        <v>1.0134275405375905</v>
      </c>
      <c r="W110" s="5">
        <f t="shared" si="16"/>
        <v>1.0015798946187409</v>
      </c>
      <c r="X110" s="5">
        <f t="shared" si="16"/>
        <v>1.0010606093696506</v>
      </c>
      <c r="Y110" s="5">
        <f t="shared" si="16"/>
        <v>1.0015496090320584</v>
      </c>
      <c r="Z110" s="5">
        <f t="shared" si="16"/>
        <v>0.9997821997399743</v>
      </c>
    </row>
    <row r="111" spans="1:26" ht="12.75">
      <c r="A111" s="1">
        <v>35674</v>
      </c>
      <c r="B111" s="5">
        <f aca="true" t="shared" si="17" ref="B111:Q111">POWER(B82/B$75,(B$68/100))</f>
        <v>1.0107860869665422</v>
      </c>
      <c r="C111" s="5">
        <f t="shared" si="17"/>
        <v>1.0074125929000315</v>
      </c>
      <c r="D111" s="5">
        <f t="shared" si="17"/>
        <v>1.007044116788343</v>
      </c>
      <c r="E111" s="5">
        <f t="shared" si="17"/>
        <v>1.0023166525993665</v>
      </c>
      <c r="F111" s="5">
        <f t="shared" si="17"/>
        <v>1.0024219085282224</v>
      </c>
      <c r="G111" s="5">
        <f t="shared" si="17"/>
        <v>1.0169494588999144</v>
      </c>
      <c r="H111" s="5">
        <f t="shared" si="17"/>
        <v>1.00078386896974</v>
      </c>
      <c r="I111" s="5">
        <f t="shared" si="17"/>
        <v>1.000516094600117</v>
      </c>
      <c r="J111" s="5">
        <f t="shared" si="17"/>
        <v>1.0010996397093428</v>
      </c>
      <c r="K111" s="5">
        <f t="shared" si="17"/>
        <v>0.999791883746311</v>
      </c>
      <c r="L111" s="5">
        <f t="shared" si="17"/>
        <v>1.003288315779894</v>
      </c>
      <c r="M111" s="5">
        <f t="shared" si="17"/>
        <v>1.001367752695318</v>
      </c>
      <c r="N111" s="5">
        <f t="shared" si="17"/>
        <v>1.0000934065482119</v>
      </c>
      <c r="O111" s="5">
        <f t="shared" si="17"/>
        <v>1.000002615067671</v>
      </c>
      <c r="P111" s="5">
        <f t="shared" si="17"/>
        <v>1.0009922188913996</v>
      </c>
      <c r="Q111" s="5">
        <f t="shared" si="17"/>
        <v>1.0011272904543067</v>
      </c>
      <c r="R111" s="5">
        <f aca="true" t="shared" si="18" ref="R111:Z111">POWER(R82/R$75,(R$68/100))</f>
        <v>1.001709199925271</v>
      </c>
      <c r="S111" s="5">
        <f t="shared" si="18"/>
        <v>0.9999184743328261</v>
      </c>
      <c r="T111" s="5">
        <f t="shared" si="18"/>
        <v>1.0003056940652528</v>
      </c>
      <c r="U111" s="5">
        <f t="shared" si="18"/>
        <v>1.000662128618786</v>
      </c>
      <c r="V111" s="5">
        <f t="shared" si="18"/>
        <v>1.0119062736666913</v>
      </c>
      <c r="W111" s="5">
        <f t="shared" si="18"/>
        <v>1.0015215256663674</v>
      </c>
      <c r="X111" s="5">
        <f t="shared" si="18"/>
        <v>1.0007206439082004</v>
      </c>
      <c r="Y111" s="5">
        <f t="shared" si="18"/>
        <v>1.0009232730288524</v>
      </c>
      <c r="Z111" s="5">
        <f t="shared" si="18"/>
        <v>0.9993319970658883</v>
      </c>
    </row>
    <row r="112" spans="1:26" ht="12.75">
      <c r="A112" s="1">
        <v>35704</v>
      </c>
      <c r="B112" s="5">
        <f aca="true" t="shared" si="19" ref="B112:Q112">POWER(B83/B$75,(B$68/100))</f>
        <v>1.0061805010520253</v>
      </c>
      <c r="C112" s="5">
        <f t="shared" si="19"/>
        <v>1.004537229789569</v>
      </c>
      <c r="D112" s="5">
        <f t="shared" si="19"/>
        <v>1.0024279193098877</v>
      </c>
      <c r="E112" s="5">
        <f t="shared" si="19"/>
        <v>1.0010101331279424</v>
      </c>
      <c r="F112" s="5">
        <f t="shared" si="19"/>
        <v>1.0010197808592365</v>
      </c>
      <c r="G112" s="5">
        <f t="shared" si="19"/>
        <v>1.0107073975829854</v>
      </c>
      <c r="H112" s="5">
        <f t="shared" si="19"/>
        <v>1.0003985041906762</v>
      </c>
      <c r="I112" s="5">
        <f t="shared" si="19"/>
        <v>1.0001779852011703</v>
      </c>
      <c r="J112" s="5">
        <f t="shared" si="19"/>
        <v>1.0003822943396614</v>
      </c>
      <c r="K112" s="5">
        <f t="shared" si="19"/>
        <v>0.9997163717158178</v>
      </c>
      <c r="L112" s="5">
        <f t="shared" si="19"/>
        <v>1.00123624742952</v>
      </c>
      <c r="M112" s="5">
        <f t="shared" si="19"/>
        <v>1.0004469983853022</v>
      </c>
      <c r="N112" s="5">
        <f t="shared" si="19"/>
        <v>1.0000237629381077</v>
      </c>
      <c r="O112" s="5">
        <f t="shared" si="19"/>
        <v>0.9999456578213163</v>
      </c>
      <c r="P112" s="5">
        <f t="shared" si="19"/>
        <v>0.9999674234362309</v>
      </c>
      <c r="Q112" s="5">
        <f t="shared" si="19"/>
        <v>1.0003231667480352</v>
      </c>
      <c r="R112" s="5">
        <f aca="true" t="shared" si="20" ref="R112:Z112">POWER(R83/R$75,(R$68/100))</f>
        <v>1.0004938015807525</v>
      </c>
      <c r="S112" s="5">
        <f t="shared" si="20"/>
        <v>0.9996918320276605</v>
      </c>
      <c r="T112" s="5">
        <f t="shared" si="20"/>
        <v>1.0000091394180257</v>
      </c>
      <c r="U112" s="5">
        <f t="shared" si="20"/>
        <v>1.0002644460020425</v>
      </c>
      <c r="V112" s="5">
        <f t="shared" si="20"/>
        <v>1.0092582421681253</v>
      </c>
      <c r="W112" s="5">
        <f t="shared" si="20"/>
        <v>1.001095501377372</v>
      </c>
      <c r="X112" s="5">
        <f t="shared" si="20"/>
        <v>1.0003674654495756</v>
      </c>
      <c r="Y112" s="5">
        <f t="shared" si="20"/>
        <v>0.9999200585721378</v>
      </c>
      <c r="Z112" s="5">
        <f t="shared" si="20"/>
        <v>0.9987767961852978</v>
      </c>
    </row>
    <row r="113" spans="1:26" ht="12.75">
      <c r="A113" s="1">
        <v>35735</v>
      </c>
      <c r="B113" s="5">
        <f aca="true" t="shared" si="21" ref="B113:Q113">POWER(B84/B$75,(B$68/100))</f>
        <v>1.0059126882694316</v>
      </c>
      <c r="C113" s="5">
        <f t="shared" si="21"/>
        <v>1.004480873937445</v>
      </c>
      <c r="D113" s="5">
        <f t="shared" si="21"/>
        <v>1.0039639851386026</v>
      </c>
      <c r="E113" s="5">
        <f t="shared" si="21"/>
        <v>1.001605388552352</v>
      </c>
      <c r="F113" s="5">
        <f t="shared" si="21"/>
        <v>1.0014082122821437</v>
      </c>
      <c r="G113" s="5">
        <f t="shared" si="21"/>
        <v>1.0139441191533056</v>
      </c>
      <c r="H113" s="5">
        <f t="shared" si="21"/>
        <v>1.0002500298433967</v>
      </c>
      <c r="I113" s="5">
        <f t="shared" si="21"/>
        <v>1.0002889582528776</v>
      </c>
      <c r="J113" s="5">
        <f t="shared" si="21"/>
        <v>1.0006323847266978</v>
      </c>
      <c r="K113" s="5">
        <f t="shared" si="21"/>
        <v>0.9996580920198698</v>
      </c>
      <c r="L113" s="5">
        <f t="shared" si="21"/>
        <v>1.0019674228298632</v>
      </c>
      <c r="M113" s="5">
        <f t="shared" si="21"/>
        <v>1.0007295150950326</v>
      </c>
      <c r="N113" s="5">
        <f t="shared" si="21"/>
        <v>1.0000550148048386</v>
      </c>
      <c r="O113" s="5">
        <f t="shared" si="21"/>
        <v>0.9999403913039538</v>
      </c>
      <c r="P113" s="5">
        <f t="shared" si="21"/>
        <v>1.000257956506995</v>
      </c>
      <c r="Q113" s="5">
        <f t="shared" si="21"/>
        <v>0.999628722209752</v>
      </c>
      <c r="R113" s="5">
        <f aca="true" t="shared" si="22" ref="R113:Z113">POWER(R84/R$75,(R$68/100))</f>
        <v>1.0008531444795705</v>
      </c>
      <c r="S113" s="5">
        <f t="shared" si="22"/>
        <v>0.9996032113357161</v>
      </c>
      <c r="T113" s="5">
        <f t="shared" si="22"/>
        <v>1.000070591088583</v>
      </c>
      <c r="U113" s="5">
        <f t="shared" si="22"/>
        <v>1.000381712947192</v>
      </c>
      <c r="V113" s="5">
        <f t="shared" si="22"/>
        <v>1.0087294360668007</v>
      </c>
      <c r="W113" s="5">
        <f t="shared" si="22"/>
        <v>1.0014247410728974</v>
      </c>
      <c r="X113" s="5">
        <f t="shared" si="22"/>
        <v>0.999617036819357</v>
      </c>
      <c r="Y113" s="5">
        <f t="shared" si="22"/>
        <v>0.9996974680104502</v>
      </c>
      <c r="Z113" s="5">
        <f t="shared" si="22"/>
        <v>0.9982011413898755</v>
      </c>
    </row>
    <row r="114" spans="1:26" ht="12.75">
      <c r="A114" s="1">
        <v>35765</v>
      </c>
      <c r="B114" s="5">
        <f aca="true" t="shared" si="23" ref="B114:Q114">POWER(B85/B$75,(B$68/100))</f>
        <v>1.0079839209193597</v>
      </c>
      <c r="C114" s="5">
        <f t="shared" si="23"/>
        <v>1.0024862034976743</v>
      </c>
      <c r="D114" s="5">
        <f t="shared" si="23"/>
        <v>1.0049264694867843</v>
      </c>
      <c r="E114" s="5">
        <f t="shared" si="23"/>
        <v>1.0019560524248297</v>
      </c>
      <c r="F114" s="5">
        <f t="shared" si="23"/>
        <v>1.0017371242417723</v>
      </c>
      <c r="G114" s="5">
        <f t="shared" si="23"/>
        <v>1.0178697713060516</v>
      </c>
      <c r="H114" s="5">
        <f t="shared" si="23"/>
        <v>1.0003463683638543</v>
      </c>
      <c r="I114" s="5">
        <f t="shared" si="23"/>
        <v>1.0003616905166008</v>
      </c>
      <c r="J114" s="5">
        <f t="shared" si="23"/>
        <v>1.000788168585769</v>
      </c>
      <c r="K114" s="5">
        <f t="shared" si="23"/>
        <v>0.9994781927615808</v>
      </c>
      <c r="L114" s="5">
        <f t="shared" si="23"/>
        <v>1.0023783119655296</v>
      </c>
      <c r="M114" s="5">
        <f t="shared" si="23"/>
        <v>1.0006701967761957</v>
      </c>
      <c r="N114" s="5">
        <f t="shared" si="23"/>
        <v>1.0000704598659473</v>
      </c>
      <c r="O114" s="5">
        <f t="shared" si="23"/>
        <v>0.9999434437167841</v>
      </c>
      <c r="P114" s="5">
        <f t="shared" si="23"/>
        <v>1.0004720212260194</v>
      </c>
      <c r="Q114" s="5">
        <f t="shared" si="23"/>
        <v>0.9977878529002173</v>
      </c>
      <c r="R114" s="5">
        <f aca="true" t="shared" si="24" ref="R114:Z114">POWER(R85/R$75,(R$68/100))</f>
        <v>1.0011276212559914</v>
      </c>
      <c r="S114" s="5">
        <f t="shared" si="24"/>
        <v>0.9995688274722498</v>
      </c>
      <c r="T114" s="5">
        <f t="shared" si="24"/>
        <v>1.0001293763756898</v>
      </c>
      <c r="U114" s="5">
        <f t="shared" si="24"/>
        <v>1.0004516111996342</v>
      </c>
      <c r="V114" s="5">
        <f t="shared" si="24"/>
        <v>1.007370486400075</v>
      </c>
      <c r="W114" s="5">
        <f t="shared" si="24"/>
        <v>1.001613926245365</v>
      </c>
      <c r="X114" s="5">
        <f t="shared" si="24"/>
        <v>0.999617036819357</v>
      </c>
      <c r="Y114" s="5">
        <f t="shared" si="24"/>
        <v>0.9997388988847737</v>
      </c>
      <c r="Z114" s="5">
        <f t="shared" si="24"/>
        <v>0.9981982902052341</v>
      </c>
    </row>
    <row r="115" spans="1:26" ht="12.75">
      <c r="A115" s="1">
        <v>35796</v>
      </c>
      <c r="B115" s="5">
        <f aca="true" t="shared" si="25" ref="B115:Z116">POWER(B86/B$75,(B$68/100))</f>
        <v>1.0097893458669747</v>
      </c>
      <c r="C115" s="5">
        <f t="shared" si="25"/>
        <v>1.0026503843893506</v>
      </c>
      <c r="D115" s="5">
        <f t="shared" si="25"/>
        <v>1.0059282124775208</v>
      </c>
      <c r="E115" s="5">
        <f t="shared" si="25"/>
        <v>1.0022757992415248</v>
      </c>
      <c r="F115" s="5">
        <f t="shared" si="25"/>
        <v>1.0018387566828286</v>
      </c>
      <c r="G115" s="5">
        <f t="shared" si="25"/>
        <v>1.0178886782432843</v>
      </c>
      <c r="H115" s="5">
        <f t="shared" si="25"/>
        <v>1.0005063592970838</v>
      </c>
      <c r="I115" s="5">
        <f t="shared" si="25"/>
        <v>1.0004360493764384</v>
      </c>
      <c r="J115" s="5">
        <f t="shared" si="25"/>
        <v>1.0009469752505944</v>
      </c>
      <c r="K115" s="5">
        <f t="shared" si="25"/>
        <v>0.9996142441905703</v>
      </c>
      <c r="L115" s="5">
        <f t="shared" si="25"/>
        <v>1.002773482008877</v>
      </c>
      <c r="M115" s="5">
        <f t="shared" si="25"/>
        <v>1.0008538095684032</v>
      </c>
      <c r="N115" s="5">
        <f t="shared" si="25"/>
        <v>1.0000704598659473</v>
      </c>
      <c r="O115" s="5">
        <f t="shared" si="25"/>
        <v>0.9999536431425254</v>
      </c>
      <c r="P115" s="5">
        <f t="shared" si="25"/>
        <v>1.0002752541026345</v>
      </c>
      <c r="Q115" s="5">
        <f t="shared" si="25"/>
        <v>0.994142143774269</v>
      </c>
      <c r="R115" s="5">
        <f t="shared" si="25"/>
        <v>1.0013791424260443</v>
      </c>
      <c r="S115" s="5">
        <f t="shared" si="25"/>
        <v>0.9998260319694469</v>
      </c>
      <c r="T115" s="5">
        <f t="shared" si="25"/>
        <v>1.0001698521464855</v>
      </c>
      <c r="U115" s="5">
        <f t="shared" si="25"/>
        <v>1.0005211671933123</v>
      </c>
      <c r="V115" s="5">
        <f t="shared" si="25"/>
        <v>1.0080721332080786</v>
      </c>
      <c r="W115" s="5">
        <f t="shared" si="25"/>
        <v>1.0016412273146136</v>
      </c>
      <c r="X115" s="5">
        <f t="shared" si="25"/>
        <v>0.999617036819357</v>
      </c>
      <c r="Y115" s="5">
        <f t="shared" si="25"/>
        <v>0.9993079222955158</v>
      </c>
      <c r="Z115" s="5">
        <f t="shared" si="25"/>
        <v>0.9975410080351212</v>
      </c>
    </row>
    <row r="116" spans="1:26" ht="12.75">
      <c r="A116" s="1">
        <v>35827</v>
      </c>
      <c r="B116" s="5">
        <f t="shared" si="25"/>
        <v>1.0116859048021105</v>
      </c>
      <c r="C116" s="5">
        <f t="shared" si="25"/>
        <v>1.0057116818290868</v>
      </c>
      <c r="D116" s="5">
        <f t="shared" si="25"/>
        <v>1.0073022601707975</v>
      </c>
      <c r="E116" s="5">
        <f t="shared" si="25"/>
        <v>1.002613927572558</v>
      </c>
      <c r="F116" s="5">
        <f t="shared" si="25"/>
        <v>1.0020638608940322</v>
      </c>
      <c r="G116" s="5">
        <f t="shared" si="25"/>
        <v>1.0198121705262948</v>
      </c>
      <c r="H116" s="5">
        <f t="shared" si="25"/>
        <v>1.0005471383827644</v>
      </c>
      <c r="I116" s="5">
        <f t="shared" si="25"/>
        <v>1.0005385764533594</v>
      </c>
      <c r="J116" s="5">
        <f t="shared" si="25"/>
        <v>1.0011555287098604</v>
      </c>
      <c r="K116" s="5">
        <f t="shared" si="25"/>
        <v>0.9996668416005744</v>
      </c>
      <c r="L116" s="5">
        <f t="shared" si="25"/>
        <v>1.0033558079616778</v>
      </c>
      <c r="M116" s="5">
        <f t="shared" si="25"/>
        <v>1.0011981178277196</v>
      </c>
      <c r="N116" s="5">
        <f t="shared" si="25"/>
        <v>1.0000781379889954</v>
      </c>
      <c r="O116" s="5">
        <f t="shared" si="25"/>
        <v>0.9999522709000197</v>
      </c>
      <c r="P116" s="5">
        <f t="shared" si="25"/>
        <v>1.000052778024735</v>
      </c>
      <c r="Q116" s="5">
        <f t="shared" si="25"/>
        <v>0.9951817815931354</v>
      </c>
      <c r="R116" s="5">
        <f t="shared" si="25"/>
        <v>1.0017455936157134</v>
      </c>
      <c r="S116" s="5">
        <f t="shared" si="25"/>
        <v>0.9999381266567419</v>
      </c>
      <c r="T116" s="5">
        <f t="shared" si="25"/>
        <v>1.0002391403977804</v>
      </c>
      <c r="U116" s="5">
        <f t="shared" si="25"/>
        <v>1.0006162540016939</v>
      </c>
      <c r="V116" s="5">
        <f t="shared" si="25"/>
        <v>1.0087082601556552</v>
      </c>
      <c r="W116" s="5">
        <f t="shared" si="25"/>
        <v>1.0018389000625172</v>
      </c>
      <c r="X116" s="5">
        <f t="shared" si="25"/>
        <v>0.999617036819357</v>
      </c>
      <c r="Y116" s="5">
        <f t="shared" si="25"/>
        <v>0.9994022695299557</v>
      </c>
      <c r="Z116" s="5">
        <f t="shared" si="25"/>
        <v>0.9973352530938303</v>
      </c>
    </row>
    <row r="117" ht="12.75">
      <c r="A117" s="1"/>
    </row>
    <row r="118" spans="1:26" ht="12.75">
      <c r="A118" s="1">
        <v>35827</v>
      </c>
      <c r="B118" s="5">
        <f>POWER(B87/B$87,(B$69/100))</f>
        <v>1</v>
      </c>
      <c r="C118" s="5">
        <f aca="true" t="shared" si="26" ref="C118:Z118">POWER(C87/C$87,(C$69/100))</f>
        <v>1</v>
      </c>
      <c r="D118" s="5">
        <f t="shared" si="26"/>
        <v>1</v>
      </c>
      <c r="E118" s="5">
        <f t="shared" si="26"/>
        <v>1</v>
      </c>
      <c r="F118" s="5">
        <f t="shared" si="26"/>
        <v>1</v>
      </c>
      <c r="G118" s="5">
        <f t="shared" si="26"/>
        <v>1</v>
      </c>
      <c r="H118" s="5">
        <f t="shared" si="26"/>
        <v>1</v>
      </c>
      <c r="I118" s="5">
        <f t="shared" si="26"/>
        <v>1</v>
      </c>
      <c r="J118" s="5">
        <f t="shared" si="26"/>
        <v>1</v>
      </c>
      <c r="K118" s="5">
        <f t="shared" si="26"/>
        <v>1</v>
      </c>
      <c r="L118" s="5">
        <f t="shared" si="26"/>
        <v>1</v>
      </c>
      <c r="M118" s="5">
        <f t="shared" si="26"/>
        <v>1</v>
      </c>
      <c r="N118" s="5">
        <f t="shared" si="26"/>
        <v>1</v>
      </c>
      <c r="O118" s="5">
        <f t="shared" si="26"/>
        <v>1</v>
      </c>
      <c r="P118" s="5">
        <f t="shared" si="26"/>
        <v>1</v>
      </c>
      <c r="Q118" s="5">
        <f t="shared" si="26"/>
        <v>1</v>
      </c>
      <c r="R118" s="5">
        <f t="shared" si="26"/>
        <v>1</v>
      </c>
      <c r="S118" s="5">
        <f t="shared" si="26"/>
        <v>1</v>
      </c>
      <c r="T118" s="5">
        <f t="shared" si="26"/>
        <v>1</v>
      </c>
      <c r="U118" s="5">
        <f t="shared" si="26"/>
        <v>1</v>
      </c>
      <c r="V118" s="5">
        <f t="shared" si="26"/>
        <v>1</v>
      </c>
      <c r="W118" s="5">
        <f t="shared" si="26"/>
        <v>1</v>
      </c>
      <c r="X118" s="5">
        <f t="shared" si="26"/>
        <v>1</v>
      </c>
      <c r="Y118" s="5">
        <f t="shared" si="26"/>
        <v>1</v>
      </c>
      <c r="Z118" s="5">
        <f t="shared" si="26"/>
        <v>1</v>
      </c>
    </row>
    <row r="119" spans="1:26" ht="12.75">
      <c r="A119" s="1">
        <v>35855</v>
      </c>
      <c r="B119" s="5">
        <f aca="true" t="shared" si="27" ref="B119:Q119">POWER(B88/B$87,(B$69/100))</f>
        <v>0.9992786508322492</v>
      </c>
      <c r="C119" s="5">
        <f t="shared" si="27"/>
        <v>1.0001967250328996</v>
      </c>
      <c r="D119" s="5">
        <f t="shared" si="27"/>
        <v>1.0013022507029712</v>
      </c>
      <c r="E119" s="5">
        <f t="shared" si="27"/>
        <v>1.0004063786686839</v>
      </c>
      <c r="F119" s="5">
        <f t="shared" si="27"/>
        <v>1.000424018688105</v>
      </c>
      <c r="G119" s="5">
        <f t="shared" si="27"/>
        <v>1.0009364706093913</v>
      </c>
      <c r="H119" s="5">
        <f t="shared" si="27"/>
        <v>1.000059258672073</v>
      </c>
      <c r="I119" s="5">
        <f t="shared" si="27"/>
        <v>1.0000975662722782</v>
      </c>
      <c r="J119" s="5">
        <f t="shared" si="27"/>
        <v>1.0001874006106477</v>
      </c>
      <c r="K119" s="5">
        <f t="shared" si="27"/>
        <v>1.0001301295079568</v>
      </c>
      <c r="L119" s="5">
        <f t="shared" si="27"/>
        <v>1.0005748207355503</v>
      </c>
      <c r="M119" s="5">
        <f t="shared" si="27"/>
        <v>1.0002106488812699</v>
      </c>
      <c r="N119" s="5">
        <f t="shared" si="27"/>
        <v>1.0000152673662552</v>
      </c>
      <c r="O119" s="5">
        <f t="shared" si="27"/>
        <v>0.9999867732550275</v>
      </c>
      <c r="P119" s="5">
        <f t="shared" si="27"/>
        <v>0.9999553568073789</v>
      </c>
      <c r="Q119" s="5">
        <f t="shared" si="27"/>
        <v>0.9993513684472262</v>
      </c>
      <c r="R119" s="5">
        <f aca="true" t="shared" si="28" ref="R119:Z119">POWER(R88/R$87,(R$69/100))</f>
        <v>1.000367575992145</v>
      </c>
      <c r="S119" s="5">
        <f t="shared" si="28"/>
        <v>1.0000618771718055</v>
      </c>
      <c r="T119" s="5">
        <f t="shared" si="28"/>
        <v>1.0000630720372308</v>
      </c>
      <c r="U119" s="5">
        <f t="shared" si="28"/>
        <v>1.0001436847564682</v>
      </c>
      <c r="V119" s="5">
        <f t="shared" si="28"/>
        <v>1.0020915533269956</v>
      </c>
      <c r="W119" s="5">
        <f t="shared" si="28"/>
        <v>1.0001110974109118</v>
      </c>
      <c r="X119" s="5">
        <f t="shared" si="28"/>
        <v>1.000383109897628</v>
      </c>
      <c r="Y119" s="5">
        <f t="shared" si="28"/>
        <v>1.0004196836874313</v>
      </c>
      <c r="Z119" s="5">
        <f t="shared" si="28"/>
        <v>1.0006253294246648</v>
      </c>
    </row>
    <row r="120" spans="1:26" ht="12.75">
      <c r="A120" s="1">
        <v>35886</v>
      </c>
      <c r="B120" s="5">
        <f aca="true" t="shared" si="29" ref="B120:Q120">POWER(B89/B$87,(B$69/100))</f>
        <v>1.000477550903797</v>
      </c>
      <c r="C120" s="5">
        <f t="shared" si="29"/>
        <v>0.9974535105718539</v>
      </c>
      <c r="D120" s="5">
        <f t="shared" si="29"/>
        <v>0.9999077367361558</v>
      </c>
      <c r="E120" s="5">
        <f t="shared" si="29"/>
        <v>0.9999785297015354</v>
      </c>
      <c r="F120" s="5">
        <f t="shared" si="29"/>
        <v>1</v>
      </c>
      <c r="G120" s="5">
        <f t="shared" si="29"/>
        <v>1.003857244930199</v>
      </c>
      <c r="H120" s="5">
        <f t="shared" si="29"/>
        <v>1.0001889973835647</v>
      </c>
      <c r="I120" s="5">
        <f t="shared" si="29"/>
        <v>0.9999938760073914</v>
      </c>
      <c r="J120" s="5">
        <f t="shared" si="29"/>
        <v>0.9999965580085611</v>
      </c>
      <c r="K120" s="5">
        <f t="shared" si="29"/>
        <v>1.0001509658164673</v>
      </c>
      <c r="L120" s="5">
        <f t="shared" si="29"/>
        <v>0.9999402920348709</v>
      </c>
      <c r="M120" s="5">
        <f t="shared" si="29"/>
        <v>0.9998742290131556</v>
      </c>
      <c r="N120" s="5">
        <f t="shared" si="29"/>
        <v>0.9998155175516776</v>
      </c>
      <c r="O120" s="5">
        <f t="shared" si="29"/>
        <v>0.9999650918410904</v>
      </c>
      <c r="P120" s="5">
        <f t="shared" si="29"/>
        <v>1.000037769307302</v>
      </c>
      <c r="Q120" s="5">
        <f t="shared" si="29"/>
        <v>1.00143130556022</v>
      </c>
      <c r="R120" s="5">
        <f aca="true" t="shared" si="30" ref="R120:Z120">POWER(R89/R$87,(R$69/100))</f>
        <v>0.9999681143161985</v>
      </c>
      <c r="S120" s="5">
        <f t="shared" si="30"/>
        <v>1.0002443154191107</v>
      </c>
      <c r="T120" s="5">
        <f t="shared" si="30"/>
        <v>0.9999861369907542</v>
      </c>
      <c r="U120" s="5">
        <f t="shared" si="30"/>
        <v>0.9999737385416505</v>
      </c>
      <c r="V120" s="5">
        <f t="shared" si="30"/>
        <v>1.0040498650579859</v>
      </c>
      <c r="W120" s="5">
        <f t="shared" si="30"/>
        <v>0.9997581391415067</v>
      </c>
      <c r="X120" s="5">
        <f t="shared" si="30"/>
        <v>1</v>
      </c>
      <c r="Y120" s="5">
        <f t="shared" si="30"/>
        <v>1.0005459924731956</v>
      </c>
      <c r="Z120" s="5">
        <f t="shared" si="30"/>
        <v>1.0011254622669392</v>
      </c>
    </row>
    <row r="121" spans="1:26" ht="12.75">
      <c r="A121" s="1">
        <v>35916</v>
      </c>
      <c r="B121" s="5">
        <f aca="true" t="shared" si="31" ref="B121:Q121">POWER(B90/B$87,(B$69/100))</f>
        <v>0.9980361178981022</v>
      </c>
      <c r="C121" s="5">
        <f t="shared" si="31"/>
        <v>0.9957574515055178</v>
      </c>
      <c r="D121" s="5">
        <f t="shared" si="31"/>
        <v>1.0004184633717523</v>
      </c>
      <c r="E121" s="5">
        <f t="shared" si="31"/>
        <v>1.0001072281197083</v>
      </c>
      <c r="F121" s="5">
        <f t="shared" si="31"/>
        <v>1.0001007553820154</v>
      </c>
      <c r="G121" s="5">
        <f t="shared" si="31"/>
        <v>0.9998686052327619</v>
      </c>
      <c r="H121" s="5">
        <f t="shared" si="31"/>
        <v>0.9999379473493855</v>
      </c>
      <c r="I121" s="5">
        <f t="shared" si="31"/>
        <v>1.0000305737323125</v>
      </c>
      <c r="J121" s="5">
        <f t="shared" si="31"/>
        <v>1.0000675904288954</v>
      </c>
      <c r="K121" s="5">
        <f t="shared" si="31"/>
        <v>1.000210363332243</v>
      </c>
      <c r="L121" s="5">
        <f t="shared" si="31"/>
        <v>1.000099411280111</v>
      </c>
      <c r="M121" s="5">
        <f t="shared" si="31"/>
        <v>0.9999543101840785</v>
      </c>
      <c r="N121" s="5">
        <f t="shared" si="31"/>
        <v>0.9998239017963269</v>
      </c>
      <c r="O121" s="5">
        <f t="shared" si="31"/>
        <v>0.9999335434900931</v>
      </c>
      <c r="P121" s="5">
        <f t="shared" si="31"/>
        <v>1.0000982602898947</v>
      </c>
      <c r="Q121" s="5">
        <f t="shared" si="31"/>
        <v>1.0014095851466305</v>
      </c>
      <c r="R121" s="5">
        <f aca="true" t="shared" si="32" ref="R121:Z121">POWER(R90/R$87,(R$69/100))</f>
        <v>1.0001334402646582</v>
      </c>
      <c r="S121" s="5">
        <f t="shared" si="32"/>
        <v>1.000126429580047</v>
      </c>
      <c r="T121" s="5">
        <f t="shared" si="32"/>
        <v>1.000009887579494</v>
      </c>
      <c r="U121" s="5">
        <f t="shared" si="32"/>
        <v>1.0000163918989184</v>
      </c>
      <c r="V121" s="5">
        <f t="shared" si="32"/>
        <v>1.00527679523821</v>
      </c>
      <c r="W121" s="5">
        <f t="shared" si="32"/>
        <v>0.9996066200295927</v>
      </c>
      <c r="X121" s="5">
        <f t="shared" si="32"/>
        <v>0.9996000141525391</v>
      </c>
      <c r="Y121" s="5">
        <f t="shared" si="32"/>
        <v>1.0004619495806215</v>
      </c>
      <c r="Z121" s="5">
        <f t="shared" si="32"/>
        <v>1.0010633776484505</v>
      </c>
    </row>
    <row r="122" spans="1:26" ht="12.75">
      <c r="A122" s="1">
        <v>35947</v>
      </c>
      <c r="B122" s="5">
        <f aca="true" t="shared" si="33" ref="B122:Q122">POWER(B91/B$87,(B$69/100))</f>
        <v>0.9993940559411885</v>
      </c>
      <c r="C122" s="5">
        <f t="shared" si="33"/>
        <v>0.9941804865611034</v>
      </c>
      <c r="D122" s="5">
        <f t="shared" si="33"/>
        <v>1.003386278104144</v>
      </c>
      <c r="E122" s="5">
        <f t="shared" si="33"/>
        <v>1.0010926301481717</v>
      </c>
      <c r="F122" s="5">
        <f t="shared" si="33"/>
        <v>1.001042320929857</v>
      </c>
      <c r="G122" s="5">
        <f t="shared" si="33"/>
        <v>0.9994736940989017</v>
      </c>
      <c r="H122" s="5">
        <f t="shared" si="33"/>
        <v>0.9999380634985696</v>
      </c>
      <c r="I122" s="5">
        <f t="shared" si="33"/>
        <v>1.0002544588609723</v>
      </c>
      <c r="J122" s="5">
        <f t="shared" si="33"/>
        <v>1.000498330356684</v>
      </c>
      <c r="K122" s="5">
        <f t="shared" si="33"/>
        <v>1.0002232292848086</v>
      </c>
      <c r="L122" s="5">
        <f t="shared" si="33"/>
        <v>1.001543004011821</v>
      </c>
      <c r="M122" s="5">
        <f t="shared" si="33"/>
        <v>1.000676439898925</v>
      </c>
      <c r="N122" s="5">
        <f t="shared" si="33"/>
        <v>0.9998897419374776</v>
      </c>
      <c r="O122" s="5">
        <f t="shared" si="33"/>
        <v>0.9999238672008351</v>
      </c>
      <c r="P122" s="5">
        <f t="shared" si="33"/>
        <v>1.0003982229875712</v>
      </c>
      <c r="Q122" s="5">
        <f t="shared" si="33"/>
        <v>1.0010583013667134</v>
      </c>
      <c r="R122" s="5">
        <f aca="true" t="shared" si="34" ref="R122:Z122">POWER(R91/R$87,(R$69/100))</f>
        <v>1.0009526838783676</v>
      </c>
      <c r="S122" s="5">
        <f t="shared" si="34"/>
        <v>1.0000293779519098</v>
      </c>
      <c r="T122" s="5">
        <f t="shared" si="34"/>
        <v>1.0001625846073683</v>
      </c>
      <c r="U122" s="5">
        <f t="shared" si="34"/>
        <v>1.0003183075393876</v>
      </c>
      <c r="V122" s="5">
        <f t="shared" si="34"/>
        <v>1.0055777651179163</v>
      </c>
      <c r="W122" s="5">
        <f t="shared" si="34"/>
        <v>0.9999485635060478</v>
      </c>
      <c r="X122" s="5">
        <f t="shared" si="34"/>
        <v>0.9996000141525391</v>
      </c>
      <c r="Y122" s="5">
        <f t="shared" si="34"/>
        <v>1.0000995508946042</v>
      </c>
      <c r="Z122" s="5">
        <f t="shared" si="34"/>
        <v>1.000784916296785</v>
      </c>
    </row>
    <row r="123" spans="1:26" ht="12.75">
      <c r="A123" s="1">
        <v>35977</v>
      </c>
      <c r="B123" s="5">
        <f aca="true" t="shared" si="35" ref="B123:Q123">POWER(B92/B$87,(B$69/100))</f>
        <v>1.0008236676875475</v>
      </c>
      <c r="C123" s="5">
        <f t="shared" si="35"/>
        <v>0.9958236310367632</v>
      </c>
      <c r="D123" s="5">
        <f t="shared" si="35"/>
        <v>1.0040157002223336</v>
      </c>
      <c r="E123" s="5">
        <f t="shared" si="35"/>
        <v>1.0013195250842446</v>
      </c>
      <c r="F123" s="5">
        <f t="shared" si="35"/>
        <v>1.0012503547012894</v>
      </c>
      <c r="G123" s="5">
        <f t="shared" si="35"/>
        <v>1.0039948552349647</v>
      </c>
      <c r="H123" s="5">
        <f t="shared" si="35"/>
        <v>1.000019970377373</v>
      </c>
      <c r="I123" s="5">
        <f t="shared" si="35"/>
        <v>1.0003023286780484</v>
      </c>
      <c r="J123" s="5">
        <f t="shared" si="35"/>
        <v>1.0005924925872152</v>
      </c>
      <c r="K123" s="5">
        <f t="shared" si="35"/>
        <v>1.0003174872137244</v>
      </c>
      <c r="L123" s="5">
        <f t="shared" si="35"/>
        <v>1.001841484391801</v>
      </c>
      <c r="M123" s="5">
        <f t="shared" si="35"/>
        <v>1.000836115786519</v>
      </c>
      <c r="N123" s="5">
        <f t="shared" si="35"/>
        <v>0.9999218681160729</v>
      </c>
      <c r="O123" s="5">
        <f t="shared" si="35"/>
        <v>0.9999198692254483</v>
      </c>
      <c r="P123" s="5">
        <f t="shared" si="35"/>
        <v>1.0004297084909453</v>
      </c>
      <c r="Q123" s="5">
        <f t="shared" si="35"/>
        <v>1.0017599713882375</v>
      </c>
      <c r="R123" s="5">
        <f aca="true" t="shared" si="36" ref="R123:Z123">POWER(R92/R$87,(R$69/100))</f>
        <v>1.0011241764590644</v>
      </c>
      <c r="S123" s="5">
        <f t="shared" si="36"/>
        <v>1.0001744589459272</v>
      </c>
      <c r="T123" s="5">
        <f t="shared" si="36"/>
        <v>1.0001993462502525</v>
      </c>
      <c r="U123" s="5">
        <f t="shared" si="36"/>
        <v>1.0003921183405087</v>
      </c>
      <c r="V123" s="5">
        <f t="shared" si="36"/>
        <v>1.0053520761954453</v>
      </c>
      <c r="W123" s="5">
        <f t="shared" si="36"/>
        <v>0.999802328255842</v>
      </c>
      <c r="X123" s="5">
        <f t="shared" si="36"/>
        <v>0.9996000141525391</v>
      </c>
      <c r="Y123" s="5">
        <f t="shared" si="36"/>
        <v>1.0002633131862895</v>
      </c>
      <c r="Z123" s="5">
        <f t="shared" si="36"/>
        <v>1.0008337910565286</v>
      </c>
    </row>
    <row r="124" spans="1:26" ht="12.75">
      <c r="A124" s="1">
        <v>36008</v>
      </c>
      <c r="B124" s="5">
        <f aca="true" t="shared" si="37" ref="B124:Q124">POWER(B93/B$87,(B$69/100))</f>
        <v>0.99991667562427</v>
      </c>
      <c r="C124" s="5">
        <f t="shared" si="37"/>
        <v>0.9922234744504981</v>
      </c>
      <c r="D124" s="5">
        <f t="shared" si="37"/>
        <v>1.004369069783174</v>
      </c>
      <c r="E124" s="5">
        <f t="shared" si="37"/>
        <v>1.001432628972088</v>
      </c>
      <c r="F124" s="5">
        <f t="shared" si="37"/>
        <v>1.001272202092621</v>
      </c>
      <c r="G124" s="5">
        <f t="shared" si="37"/>
        <v>0.999898937831244</v>
      </c>
      <c r="H124" s="5">
        <f t="shared" si="37"/>
        <v>0.9997496649405561</v>
      </c>
      <c r="I124" s="5">
        <f t="shared" si="37"/>
        <v>1.0003281796247807</v>
      </c>
      <c r="J124" s="5">
        <f t="shared" si="37"/>
        <v>1.0006472472241523</v>
      </c>
      <c r="K124" s="5">
        <f t="shared" si="37"/>
        <v>1.0005651152405133</v>
      </c>
      <c r="L124" s="5">
        <f t="shared" si="37"/>
        <v>1.0019644360472992</v>
      </c>
      <c r="M124" s="5">
        <f t="shared" si="37"/>
        <v>1.0009087424457046</v>
      </c>
      <c r="N124" s="5">
        <f t="shared" si="37"/>
        <v>0.9999613148226045</v>
      </c>
      <c r="O124" s="5">
        <f t="shared" si="37"/>
        <v>0.9999318393013383</v>
      </c>
      <c r="P124" s="5">
        <f t="shared" si="37"/>
        <v>1.0004205324260558</v>
      </c>
      <c r="Q124" s="5">
        <f t="shared" si="37"/>
        <v>1.0036818994767684</v>
      </c>
      <c r="R124" s="5">
        <f aca="true" t="shared" si="38" ref="R124:Z124">POWER(R93/R$87,(R$69/100))</f>
        <v>1.0012126766828537</v>
      </c>
      <c r="S124" s="5">
        <f t="shared" si="38"/>
        <v>1.0002411550944592</v>
      </c>
      <c r="T124" s="5">
        <f t="shared" si="38"/>
        <v>1.0002167013547094</v>
      </c>
      <c r="U124" s="5">
        <f t="shared" si="38"/>
        <v>1.0004304957756627</v>
      </c>
      <c r="V124" s="5">
        <f t="shared" si="38"/>
        <v>1.0032914226875471</v>
      </c>
      <c r="W124" s="5">
        <f t="shared" si="38"/>
        <v>0.9998425121969226</v>
      </c>
      <c r="X124" s="5">
        <f t="shared" si="38"/>
        <v>0.9996000141525391</v>
      </c>
      <c r="Y124" s="5">
        <f t="shared" si="38"/>
        <v>0.9999349559221186</v>
      </c>
      <c r="Z124" s="5">
        <f t="shared" si="38"/>
        <v>1.0009276364450215</v>
      </c>
    </row>
    <row r="125" spans="1:26" ht="12.75">
      <c r="A125" s="1">
        <v>36039</v>
      </c>
      <c r="B125" s="5">
        <f aca="true" t="shared" si="39" ref="B125:Q125">POWER(B94/B$87,(B$69/100))</f>
        <v>1.0031781158456134</v>
      </c>
      <c r="C125" s="5">
        <f t="shared" si="39"/>
        <v>0.9968144305161707</v>
      </c>
      <c r="D125" s="5">
        <f t="shared" si="39"/>
        <v>1.0130182054113555</v>
      </c>
      <c r="E125" s="5">
        <f t="shared" si="39"/>
        <v>1.0042920531560604</v>
      </c>
      <c r="F125" s="5">
        <f t="shared" si="39"/>
        <v>1.0037327371150493</v>
      </c>
      <c r="G125" s="5">
        <f t="shared" si="39"/>
        <v>1.0083587784412444</v>
      </c>
      <c r="H125" s="5">
        <f t="shared" si="39"/>
        <v>0.9998264651441974</v>
      </c>
      <c r="I125" s="5">
        <f t="shared" si="39"/>
        <v>1.0009760497069178</v>
      </c>
      <c r="J125" s="5">
        <f t="shared" si="39"/>
        <v>1.0018822534376313</v>
      </c>
      <c r="K125" s="5">
        <f t="shared" si="39"/>
        <v>1.0005660847808282</v>
      </c>
      <c r="L125" s="5">
        <f t="shared" si="39"/>
        <v>1.0059165847594773</v>
      </c>
      <c r="M125" s="5">
        <f t="shared" si="39"/>
        <v>1.0029630281077668</v>
      </c>
      <c r="N125" s="5">
        <f t="shared" si="39"/>
        <v>0.9999846154270975</v>
      </c>
      <c r="O125" s="5">
        <f t="shared" si="39"/>
        <v>0.9999459967853251</v>
      </c>
      <c r="P125" s="5">
        <f t="shared" si="39"/>
        <v>1.0011651570180211</v>
      </c>
      <c r="Q125" s="5">
        <f t="shared" si="39"/>
        <v>1.0024547989782409</v>
      </c>
      <c r="R125" s="5">
        <f aca="true" t="shared" si="40" ref="R125:Z125">POWER(R94/R$87,(R$69/100))</f>
        <v>1.003609741568811</v>
      </c>
      <c r="S125" s="5">
        <f t="shared" si="40"/>
        <v>1.0000130719846612</v>
      </c>
      <c r="T125" s="5">
        <f t="shared" si="40"/>
        <v>1.0006370428932256</v>
      </c>
      <c r="U125" s="5">
        <f t="shared" si="40"/>
        <v>1.0012860505168522</v>
      </c>
      <c r="V125" s="5">
        <f t="shared" si="40"/>
        <v>1.0074495909411179</v>
      </c>
      <c r="W125" s="5">
        <f t="shared" si="40"/>
        <v>1.0008507460967822</v>
      </c>
      <c r="X125" s="5">
        <f t="shared" si="40"/>
        <v>1</v>
      </c>
      <c r="Y125" s="5">
        <f t="shared" si="40"/>
        <v>1.0001412054454397</v>
      </c>
      <c r="Z125" s="5">
        <f t="shared" si="40"/>
        <v>1.0010924698177874</v>
      </c>
    </row>
    <row r="126" spans="1:26" ht="12.75">
      <c r="A126" s="1">
        <v>36069</v>
      </c>
      <c r="B126" s="5">
        <f aca="true" t="shared" si="41" ref="B126:Q126">POWER(B95/B$87,(B$69/100))</f>
        <v>0.9981159693791922</v>
      </c>
      <c r="C126" s="5">
        <f t="shared" si="41"/>
        <v>0.9944447191004561</v>
      </c>
      <c r="D126" s="5">
        <f t="shared" si="41"/>
        <v>1.011862584617082</v>
      </c>
      <c r="E126" s="5">
        <f t="shared" si="41"/>
        <v>1.0039089633700897</v>
      </c>
      <c r="F126" s="5">
        <f t="shared" si="41"/>
        <v>1.0033781739594059</v>
      </c>
      <c r="G126" s="5">
        <f t="shared" si="41"/>
        <v>1.002255213172341</v>
      </c>
      <c r="H126" s="5">
        <f t="shared" si="41"/>
        <v>0.9995568032736675</v>
      </c>
      <c r="I126" s="5">
        <f t="shared" si="41"/>
        <v>1.0008891075833188</v>
      </c>
      <c r="J126" s="5">
        <f t="shared" si="41"/>
        <v>1.0017132413378949</v>
      </c>
      <c r="K126" s="5">
        <f t="shared" si="41"/>
        <v>1.0005251613166197</v>
      </c>
      <c r="L126" s="5">
        <f t="shared" si="41"/>
        <v>1.0054851652917522</v>
      </c>
      <c r="M126" s="5">
        <f t="shared" si="41"/>
        <v>1.0026834693302809</v>
      </c>
      <c r="N126" s="5">
        <f t="shared" si="41"/>
        <v>0.9999768786225011</v>
      </c>
      <c r="O126" s="5">
        <f t="shared" si="41"/>
        <v>0.9998736024198476</v>
      </c>
      <c r="P126" s="5">
        <f t="shared" si="41"/>
        <v>1.0009961698013143</v>
      </c>
      <c r="Q126" s="5">
        <f t="shared" si="41"/>
        <v>1.0009502359182418</v>
      </c>
      <c r="R126" s="5">
        <f aca="true" t="shared" si="42" ref="R126:Z126">POWER(R95/R$87,(R$69/100))</f>
        <v>1.003316960888132</v>
      </c>
      <c r="S126" s="5">
        <f t="shared" si="42"/>
        <v>0.9997536901309036</v>
      </c>
      <c r="T126" s="5">
        <f t="shared" si="42"/>
        <v>1.0005746337745498</v>
      </c>
      <c r="U126" s="5">
        <f t="shared" si="42"/>
        <v>1.0011521480949717</v>
      </c>
      <c r="V126" s="5">
        <f t="shared" si="42"/>
        <v>1.0017857798790086</v>
      </c>
      <c r="W126" s="5">
        <f t="shared" si="42"/>
        <v>1.0006819419895894</v>
      </c>
      <c r="X126" s="5">
        <f t="shared" si="42"/>
        <v>0.9996000141525391</v>
      </c>
      <c r="Y126" s="5">
        <f t="shared" si="42"/>
        <v>0.9999605259676297</v>
      </c>
      <c r="Z126" s="5">
        <f t="shared" si="42"/>
        <v>1.0009726836994475</v>
      </c>
    </row>
    <row r="127" spans="1:26" ht="12.75">
      <c r="A127" s="1">
        <v>36100</v>
      </c>
      <c r="B127" s="5">
        <f aca="true" t="shared" si="43" ref="B127:Q127">POWER(B96/B$87,(B$69/100))</f>
        <v>0.9971097387426239</v>
      </c>
      <c r="C127" s="5">
        <f t="shared" si="43"/>
        <v>1.0030444795944855</v>
      </c>
      <c r="D127" s="5">
        <f t="shared" si="43"/>
        <v>1.0110628937537793</v>
      </c>
      <c r="E127" s="5">
        <f t="shared" si="43"/>
        <v>1.0036440657856245</v>
      </c>
      <c r="F127" s="5">
        <f t="shared" si="43"/>
        <v>1.0031158354116116</v>
      </c>
      <c r="G127" s="5">
        <f t="shared" si="43"/>
        <v>0.9984662932372699</v>
      </c>
      <c r="H127" s="5">
        <f t="shared" si="43"/>
        <v>0.9994121838712903</v>
      </c>
      <c r="I127" s="5">
        <f t="shared" si="43"/>
        <v>1.000832069354895</v>
      </c>
      <c r="J127" s="5">
        <f t="shared" si="43"/>
        <v>1.001611678145373</v>
      </c>
      <c r="K127" s="5">
        <f t="shared" si="43"/>
        <v>1.0006659760497576</v>
      </c>
      <c r="L127" s="5">
        <f t="shared" si="43"/>
        <v>1.0051569247229521</v>
      </c>
      <c r="M127" s="5">
        <f t="shared" si="43"/>
        <v>1.00252017263405</v>
      </c>
      <c r="N127" s="5">
        <f t="shared" si="43"/>
        <v>1</v>
      </c>
      <c r="O127" s="5">
        <f t="shared" si="43"/>
        <v>0.9998648071920223</v>
      </c>
      <c r="P127" s="5">
        <f t="shared" si="43"/>
        <v>1.0008760368618117</v>
      </c>
      <c r="Q127" s="5">
        <f t="shared" si="43"/>
        <v>1.0016102344540814</v>
      </c>
      <c r="R127" s="5">
        <f aca="true" t="shared" si="44" ref="R127:Z127">POWER(R96/R$87,(R$69/100))</f>
        <v>1.0030855581431242</v>
      </c>
      <c r="S127" s="5">
        <f t="shared" si="44"/>
        <v>1</v>
      </c>
      <c r="T127" s="5">
        <f t="shared" si="44"/>
        <v>1.0005358444335783</v>
      </c>
      <c r="U127" s="5">
        <f t="shared" si="44"/>
        <v>1.0010786435086567</v>
      </c>
      <c r="V127" s="5">
        <f t="shared" si="44"/>
        <v>1.002015149808668</v>
      </c>
      <c r="W127" s="5">
        <f t="shared" si="44"/>
        <v>1.0007836273207529</v>
      </c>
      <c r="X127" s="5">
        <f t="shared" si="44"/>
        <v>1</v>
      </c>
      <c r="Y127" s="5">
        <f t="shared" si="44"/>
        <v>1.0001895616233296</v>
      </c>
      <c r="Z127" s="5">
        <f t="shared" si="44"/>
        <v>1.00122284570652</v>
      </c>
    </row>
    <row r="128" spans="1:26" ht="12.75">
      <c r="A128" s="1">
        <v>36130</v>
      </c>
      <c r="B128" s="5">
        <f aca="true" t="shared" si="45" ref="B128:Q128">POWER(B97/B$87,(B$69/100))</f>
        <v>0.9989420406159243</v>
      </c>
      <c r="C128" s="5">
        <f t="shared" si="45"/>
        <v>1.000957873365574</v>
      </c>
      <c r="D128" s="5">
        <f t="shared" si="45"/>
        <v>1.0108815032956426</v>
      </c>
      <c r="E128" s="5">
        <f t="shared" si="45"/>
        <v>1.0035756317902307</v>
      </c>
      <c r="F128" s="5">
        <f t="shared" si="45"/>
        <v>1.003031592432704</v>
      </c>
      <c r="G128" s="5">
        <f t="shared" si="45"/>
        <v>0.999737089486249</v>
      </c>
      <c r="H128" s="5">
        <f t="shared" si="45"/>
        <v>0.9996418177313942</v>
      </c>
      <c r="I128" s="5">
        <f t="shared" si="45"/>
        <v>1.0008168138516702</v>
      </c>
      <c r="J128" s="5">
        <f t="shared" si="45"/>
        <v>1.001575222653561</v>
      </c>
      <c r="K128" s="5">
        <f t="shared" si="45"/>
        <v>1.0005505439938898</v>
      </c>
      <c r="L128" s="5">
        <f t="shared" si="45"/>
        <v>1.005069988522035</v>
      </c>
      <c r="M128" s="5">
        <f t="shared" si="45"/>
        <v>1.0024772319933972</v>
      </c>
      <c r="N128" s="5">
        <f t="shared" si="45"/>
        <v>1.0000152673662552</v>
      </c>
      <c r="O128" s="5">
        <f t="shared" si="45"/>
        <v>0.999874187397997</v>
      </c>
      <c r="P128" s="5">
        <f t="shared" si="45"/>
        <v>1.0008353413032864</v>
      </c>
      <c r="Q128" s="5">
        <f t="shared" si="45"/>
        <v>1.0029844780258461</v>
      </c>
      <c r="R128" s="5">
        <f aca="true" t="shared" si="46" ref="R128:Z128">POWER(R97/R$87,(R$69/100))</f>
        <v>1.0030545420677242</v>
      </c>
      <c r="S128" s="5">
        <f t="shared" si="46"/>
        <v>1.0000358897927861</v>
      </c>
      <c r="T128" s="5">
        <f t="shared" si="46"/>
        <v>1.0005376957795242</v>
      </c>
      <c r="U128" s="5">
        <f t="shared" si="46"/>
        <v>1.0010325340168256</v>
      </c>
      <c r="V128" s="5">
        <f t="shared" si="46"/>
        <v>0.9971668683627527</v>
      </c>
      <c r="W128" s="5">
        <f t="shared" si="46"/>
        <v>1.0006676963831116</v>
      </c>
      <c r="X128" s="5">
        <f t="shared" si="46"/>
        <v>1</v>
      </c>
      <c r="Y128" s="5">
        <f t="shared" si="46"/>
        <v>1.0002457305372725</v>
      </c>
      <c r="Z128" s="5">
        <f t="shared" si="46"/>
        <v>1.0013685047655705</v>
      </c>
    </row>
    <row r="129" spans="1:26" ht="12.75">
      <c r="A129" s="1">
        <v>36161</v>
      </c>
      <c r="B129" s="5">
        <f aca="true" t="shared" si="47" ref="B129:Q129">POWER(B98/B$87,(B$69/100))</f>
        <v>0.9991914694641</v>
      </c>
      <c r="C129" s="5">
        <f t="shared" si="47"/>
        <v>1.0055557970385312</v>
      </c>
      <c r="D129" s="5">
        <f t="shared" si="47"/>
        <v>1.0144449794964996</v>
      </c>
      <c r="E129" s="5">
        <f t="shared" si="47"/>
        <v>1.0047475518309337</v>
      </c>
      <c r="F129" s="5">
        <f t="shared" si="47"/>
        <v>1.0040744602078786</v>
      </c>
      <c r="G129" s="5">
        <f t="shared" si="47"/>
        <v>1.000805934404141</v>
      </c>
      <c r="H129" s="5">
        <f t="shared" si="47"/>
        <v>0.9996440131851019</v>
      </c>
      <c r="I129" s="5">
        <f t="shared" si="47"/>
        <v>1.0010829268919936</v>
      </c>
      <c r="J129" s="5">
        <f t="shared" si="47"/>
        <v>1.0020878924819125</v>
      </c>
      <c r="K129" s="5">
        <f t="shared" si="47"/>
        <v>1.0006384589937969</v>
      </c>
      <c r="L129" s="5">
        <f t="shared" si="47"/>
        <v>1.0065409860864898</v>
      </c>
      <c r="M129" s="5">
        <f t="shared" si="47"/>
        <v>1.0033617238580932</v>
      </c>
      <c r="N129" s="5">
        <f t="shared" si="47"/>
        <v>1.0000751996544663</v>
      </c>
      <c r="O129" s="5">
        <f t="shared" si="47"/>
        <v>0.9999324075253077</v>
      </c>
      <c r="P129" s="5">
        <f t="shared" si="47"/>
        <v>1.001140248289524</v>
      </c>
      <c r="Q129" s="5">
        <f t="shared" si="47"/>
        <v>1.0038634201304857</v>
      </c>
      <c r="R129" s="5">
        <f aca="true" t="shared" si="48" ref="R129:Z129">POWER(R98/R$87,(R$69/100))</f>
        <v>1.0040798507358202</v>
      </c>
      <c r="S129" s="5">
        <f t="shared" si="48"/>
        <v>1.000113566296712</v>
      </c>
      <c r="T129" s="5">
        <f t="shared" si="48"/>
        <v>1.0007080404780495</v>
      </c>
      <c r="U129" s="5">
        <f t="shared" si="48"/>
        <v>1.001394793785485</v>
      </c>
      <c r="V129" s="5">
        <f t="shared" si="48"/>
        <v>1.0002890127605726</v>
      </c>
      <c r="W129" s="5">
        <f t="shared" si="48"/>
        <v>1.0008883359206413</v>
      </c>
      <c r="X129" s="5">
        <f t="shared" si="48"/>
        <v>1</v>
      </c>
      <c r="Y129" s="5">
        <f t="shared" si="48"/>
        <v>1.0002166351150814</v>
      </c>
      <c r="Z129" s="5">
        <f t="shared" si="48"/>
        <v>1.0013743000194528</v>
      </c>
    </row>
    <row r="130" spans="1:26" ht="12.75">
      <c r="A130" s="1">
        <v>36192</v>
      </c>
      <c r="B130" s="5">
        <f aca="true" t="shared" si="49" ref="B130:Z130">POWER(B99/B$87,(B$69/100))</f>
        <v>0.9994076844666624</v>
      </c>
      <c r="C130" s="5">
        <f t="shared" si="49"/>
        <v>1.0047395949311453</v>
      </c>
      <c r="D130" s="5">
        <f t="shared" si="49"/>
        <v>1.0086104851177224</v>
      </c>
      <c r="E130" s="5">
        <f t="shared" si="49"/>
        <v>1.0028173014503405</v>
      </c>
      <c r="F130" s="5">
        <f t="shared" si="49"/>
        <v>1.0023631163464306</v>
      </c>
      <c r="G130" s="5">
        <f t="shared" si="49"/>
        <v>0.9999595837118894</v>
      </c>
      <c r="H130" s="5">
        <f t="shared" si="49"/>
        <v>0.9997273351205935</v>
      </c>
      <c r="I130" s="5">
        <f t="shared" si="49"/>
        <v>1.0006477273341967</v>
      </c>
      <c r="J130" s="5">
        <f t="shared" si="49"/>
        <v>1.0012521776527006</v>
      </c>
      <c r="K130" s="5">
        <f t="shared" si="49"/>
        <v>1.0002676773180557</v>
      </c>
      <c r="L130" s="5">
        <f t="shared" si="49"/>
        <v>1.0040506020911366</v>
      </c>
      <c r="M130" s="5">
        <f t="shared" si="49"/>
        <v>1.0019420557543028</v>
      </c>
      <c r="N130" s="5">
        <f t="shared" si="49"/>
        <v>1.0000379525230967</v>
      </c>
      <c r="O130" s="5">
        <f t="shared" si="49"/>
        <v>0.9998806109114137</v>
      </c>
      <c r="P130" s="5">
        <f t="shared" si="49"/>
        <v>1.000631388746445</v>
      </c>
      <c r="Q130" s="5">
        <f t="shared" si="49"/>
        <v>1.0040670525430488</v>
      </c>
      <c r="R130" s="5">
        <f t="shared" si="49"/>
        <v>1.0024427135368372</v>
      </c>
      <c r="S130" s="5">
        <f t="shared" si="49"/>
        <v>0.9995822539284258</v>
      </c>
      <c r="T130" s="5">
        <f t="shared" si="49"/>
        <v>1.0004164659001122</v>
      </c>
      <c r="U130" s="5">
        <f t="shared" si="49"/>
        <v>1.0008124922444999</v>
      </c>
      <c r="V130" s="5">
        <f t="shared" si="49"/>
        <v>1.0057468805045993</v>
      </c>
      <c r="W130" s="5">
        <f t="shared" si="49"/>
        <v>1.0004801083352306</v>
      </c>
      <c r="X130" s="5">
        <f t="shared" si="49"/>
        <v>1</v>
      </c>
      <c r="Y130" s="5">
        <f t="shared" si="49"/>
        <v>1.000081786849276</v>
      </c>
      <c r="Z130" s="5">
        <f t="shared" si="49"/>
        <v>1.0013316062722808</v>
      </c>
    </row>
    <row r="131" ht="12.75">
      <c r="A131" s="1"/>
    </row>
    <row r="132" spans="1:26" ht="12.75">
      <c r="A132" s="1">
        <v>36192</v>
      </c>
      <c r="B132" s="5">
        <f>POWER(B99/B$99,(B$70/100))</f>
        <v>1</v>
      </c>
      <c r="C132" s="5">
        <f aca="true" t="shared" si="50" ref="C132:Z133">POWER(C99/C$99,(C$70/100))</f>
        <v>1</v>
      </c>
      <c r="D132" s="5">
        <f t="shared" si="50"/>
        <v>1</v>
      </c>
      <c r="E132" s="5">
        <f t="shared" si="50"/>
        <v>1</v>
      </c>
      <c r="F132" s="5">
        <f t="shared" si="50"/>
        <v>1</v>
      </c>
      <c r="G132" s="5">
        <f t="shared" si="50"/>
        <v>1</v>
      </c>
      <c r="H132" s="5">
        <f t="shared" si="50"/>
        <v>1</v>
      </c>
      <c r="I132" s="5">
        <f t="shared" si="50"/>
        <v>1</v>
      </c>
      <c r="J132" s="5">
        <f t="shared" si="50"/>
        <v>1</v>
      </c>
      <c r="K132" s="5">
        <f t="shared" si="50"/>
        <v>1</v>
      </c>
      <c r="L132" s="5">
        <f t="shared" si="50"/>
        <v>1</v>
      </c>
      <c r="M132" s="5">
        <f t="shared" si="50"/>
        <v>1</v>
      </c>
      <c r="N132" s="5">
        <f t="shared" si="50"/>
        <v>1</v>
      </c>
      <c r="O132" s="5">
        <f t="shared" si="50"/>
        <v>1</v>
      </c>
      <c r="P132" s="5">
        <f t="shared" si="50"/>
        <v>1</v>
      </c>
      <c r="Q132" s="5">
        <f t="shared" si="50"/>
        <v>1</v>
      </c>
      <c r="R132" s="5">
        <f t="shared" si="50"/>
        <v>1</v>
      </c>
      <c r="S132" s="5">
        <f t="shared" si="50"/>
        <v>1</v>
      </c>
      <c r="T132" s="5">
        <f t="shared" si="50"/>
        <v>1</v>
      </c>
      <c r="U132" s="5">
        <f t="shared" si="50"/>
        <v>1</v>
      </c>
      <c r="V132" s="5">
        <f t="shared" si="50"/>
        <v>1</v>
      </c>
      <c r="W132" s="5">
        <f t="shared" si="50"/>
        <v>1</v>
      </c>
      <c r="X132" s="5">
        <f t="shared" si="50"/>
        <v>1</v>
      </c>
      <c r="Y132" s="5">
        <f t="shared" si="50"/>
        <v>1</v>
      </c>
      <c r="Z132" s="5">
        <f t="shared" si="50"/>
        <v>1</v>
      </c>
    </row>
    <row r="133" spans="1:26" ht="12.75">
      <c r="A133" s="1">
        <v>36220</v>
      </c>
      <c r="B133" s="5">
        <f>POWER(B100/B$99,(B$70/100))</f>
        <v>1.0034901248925991</v>
      </c>
      <c r="C133" s="5">
        <f t="shared" si="50"/>
        <v>1.0005969228897091</v>
      </c>
      <c r="D133" s="5">
        <f t="shared" si="50"/>
        <v>1.001999564733392</v>
      </c>
      <c r="E133" s="5">
        <f t="shared" si="50"/>
        <v>1.0006677634529693</v>
      </c>
      <c r="F133" s="5">
        <f t="shared" si="50"/>
        <v>1.000593243705566</v>
      </c>
      <c r="G133" s="5">
        <f t="shared" si="50"/>
        <v>1.0029406920111428</v>
      </c>
      <c r="H133" s="5">
        <f t="shared" si="50"/>
        <v>1.000269058325483</v>
      </c>
      <c r="I133" s="5">
        <f t="shared" si="50"/>
        <v>1.0001498930852524</v>
      </c>
      <c r="J133" s="5">
        <f t="shared" si="50"/>
        <v>1.0002893946008022</v>
      </c>
      <c r="K133" s="5">
        <f t="shared" si="50"/>
        <v>1.0000045209635786</v>
      </c>
      <c r="L133" s="5">
        <f t="shared" si="50"/>
        <v>1.000916200782815</v>
      </c>
      <c r="M133" s="5">
        <f t="shared" si="50"/>
        <v>1.0004912362191452</v>
      </c>
      <c r="N133" s="5">
        <f t="shared" si="50"/>
        <v>1.0000224303931977</v>
      </c>
      <c r="O133" s="5">
        <f t="shared" si="50"/>
        <v>0.9999806650429239</v>
      </c>
      <c r="P133" s="5">
        <f t="shared" si="50"/>
        <v>1.000175795608516</v>
      </c>
      <c r="Q133" s="5">
        <f t="shared" si="50"/>
        <v>1.0001295076513226</v>
      </c>
      <c r="R133" s="5">
        <f t="shared" si="50"/>
        <v>1.000565609946457</v>
      </c>
      <c r="S133" s="5">
        <f t="shared" si="50"/>
        <v>0.999972167348678</v>
      </c>
      <c r="T133" s="5">
        <f t="shared" si="50"/>
        <v>1.0001007996937448</v>
      </c>
      <c r="U133" s="5">
        <f t="shared" si="50"/>
        <v>1.0002013977061621</v>
      </c>
      <c r="V133" s="5">
        <f t="shared" si="50"/>
        <v>0.9994390013993096</v>
      </c>
      <c r="W133" s="5">
        <f t="shared" si="50"/>
        <v>1.0002923585810377</v>
      </c>
      <c r="X133" s="5">
        <f t="shared" si="50"/>
        <v>1.000383109897628</v>
      </c>
      <c r="Y133" s="5">
        <f t="shared" si="50"/>
        <v>1.0001997553908135</v>
      </c>
      <c r="Z133" s="5">
        <f t="shared" si="50"/>
        <v>1.0001095492378842</v>
      </c>
    </row>
    <row r="134" spans="1:8" ht="12.75">
      <c r="A134" s="2"/>
      <c r="B134" s="2"/>
      <c r="C134" s="2"/>
      <c r="D134" s="2"/>
      <c r="E134" s="2"/>
      <c r="F134" s="2"/>
      <c r="G134" s="2"/>
      <c r="H134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Sofie Jore</dc:creator>
  <cp:keywords/>
  <dc:description/>
  <cp:lastModifiedBy>nbafr2</cp:lastModifiedBy>
  <cp:lastPrinted>1999-05-06T13:04:33Z</cp:lastPrinted>
  <dcterms:created xsi:type="dcterms:W3CDTF">1999-04-16T11:37:57Z</dcterms:created>
  <dcterms:modified xsi:type="dcterms:W3CDTF">2007-09-28T06:14:21Z</dcterms:modified>
  <cp:category/>
  <cp:version/>
  <cp:contentType/>
  <cp:contentStatus/>
</cp:coreProperties>
</file>